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orohashi_m\Desktop\"/>
    </mc:Choice>
  </mc:AlternateContent>
  <xr:revisionPtr revIDLastSave="0" documentId="13_ncr:1_{0486CBAC-F282-41D1-A67C-CA3A04AB5364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tream_water_chemistry_IJR" sheetId="2" r:id="rId1"/>
    <sheet name="stream_water_chemistry_LMS" sheetId="4" r:id="rId2"/>
    <sheet name="chemical_discharge_IJR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1" i="2" l="1"/>
  <c r="G31" i="2"/>
  <c r="H31" i="2"/>
  <c r="I31" i="2"/>
  <c r="J31" i="2"/>
  <c r="K31" i="2"/>
  <c r="L31" i="2"/>
  <c r="M31" i="2"/>
  <c r="O31" i="2"/>
  <c r="E31" i="2"/>
  <c r="O19" i="4"/>
  <c r="E19" i="4"/>
  <c r="A34" i="1"/>
  <c r="A41" i="1"/>
  <c r="B34" i="1"/>
  <c r="B41" i="1"/>
  <c r="F19" i="4" l="1"/>
  <c r="G19" i="4"/>
  <c r="I19" i="4"/>
  <c r="H19" i="4"/>
  <c r="J19" i="4"/>
  <c r="L19" i="4"/>
  <c r="K19" i="4"/>
  <c r="M19" i="4"/>
  <c r="N19" i="4"/>
</calcChain>
</file>

<file path=xl/sharedStrings.xml><?xml version="1.0" encoding="utf-8"?>
<sst xmlns="http://schemas.openxmlformats.org/spreadsheetml/2006/main" count="240" uniqueCount="77">
  <si>
    <t>Periodic chemical discharge</t>
    <phoneticPr fontId="4"/>
  </si>
  <si>
    <t>Start date</t>
    <phoneticPr fontId="4"/>
  </si>
  <si>
    <t>End date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</si>
  <si>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</si>
  <si>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</si>
  <si>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</si>
  <si>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</si>
  <si>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</si>
  <si>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</si>
  <si>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</si>
  <si>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</si>
  <si>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</si>
  <si>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</si>
  <si>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</si>
  <si>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</si>
  <si>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</si>
  <si>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t>Periodic discharge,</t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</si>
  <si>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</si>
  <si>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</si>
  <si>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ha</t>
    </r>
    <r>
      <rPr>
        <vertAlign val="superscript"/>
        <sz val="11"/>
        <rFont val="Times New Roman"/>
        <family val="1"/>
      </rPr>
      <t>−1</t>
    </r>
    <phoneticPr fontId="4"/>
  </si>
  <si>
    <t>mm</t>
    <phoneticPr fontId="4"/>
  </si>
  <si>
    <t>Note. Periodic chemical discharges were calculated based on the mean concentrations and the water discharge for the respective sampling intervals.</t>
    <phoneticPr fontId="4"/>
  </si>
  <si>
    <t>Chemical discharge</t>
    <phoneticPr fontId="4"/>
  </si>
  <si>
    <t>alkalinity</t>
    <phoneticPr fontId="4"/>
  </si>
  <si>
    <t>Water year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</si>
  <si>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</si>
  <si>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</si>
  <si>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</si>
  <si>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</si>
  <si>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</si>
  <si>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</si>
  <si>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</si>
  <si>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</si>
  <si>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</si>
  <si>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</si>
  <si>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</si>
  <si>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</si>
  <si>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</si>
  <si>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</si>
  <si>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</si>
  <si>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</si>
  <si>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t>Weighted mean</t>
    <phoneticPr fontId="4"/>
  </si>
  <si>
    <t>alkalinity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</si>
  <si>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</si>
  <si>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4"/>
  </si>
  <si>
    <r>
      <t>Cl</t>
    </r>
    <r>
      <rPr>
        <vertAlign val="superscript"/>
        <sz val="11"/>
        <rFont val="Times New Roman"/>
        <family val="1"/>
      </rPr>
      <t>-</t>
    </r>
    <phoneticPr fontId="4"/>
  </si>
  <si>
    <r>
      <t>μmol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</si>
  <si>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r>
      <t>μg-C L</t>
    </r>
    <r>
      <rPr>
        <vertAlign val="superscript"/>
        <sz val="11"/>
        <rFont val="Times New Roman"/>
        <family val="1"/>
      </rPr>
      <t>-1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</si>
  <si>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</si>
  <si>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t>Collection date</t>
    <phoneticPr fontId="4"/>
  </si>
  <si>
    <t>Water level, m</t>
    <phoneticPr fontId="4"/>
  </si>
  <si>
    <t>pH</t>
    <phoneticPr fontId="4"/>
  </si>
  <si>
    <t>EC</t>
    <phoneticPr fontId="4"/>
  </si>
  <si>
    <t>Al</t>
    <phoneticPr fontId="4"/>
  </si>
  <si>
    <r>
      <t>mS m</t>
    </r>
    <r>
      <rPr>
        <vertAlign val="superscript"/>
        <sz val="11"/>
        <rFont val="Times New Roman"/>
        <family val="1"/>
      </rPr>
      <t>−1</t>
    </r>
    <phoneticPr fontId="4"/>
  </si>
  <si>
    <r>
      <t>µmol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</si>
  <si>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r>
      <t>mg L</t>
    </r>
    <r>
      <rPr>
        <vertAlign val="superscript"/>
        <sz val="11"/>
        <rFont val="Times New Roman"/>
        <family val="1"/>
      </rPr>
      <t>-1</t>
    </r>
    <phoneticPr fontId="4"/>
  </si>
  <si>
    <r>
      <t>mg-C L</t>
    </r>
    <r>
      <rPr>
        <vertAlign val="superscript"/>
        <sz val="11"/>
        <rFont val="Times New Roman"/>
        <family val="1"/>
      </rPr>
      <t>−1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</si>
  <si>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</si>
  <si>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t>&lt;0.02</t>
  </si>
  <si>
    <t>&lt; 3.0</t>
  </si>
  <si>
    <t>RW1</t>
    <phoneticPr fontId="3"/>
  </si>
  <si>
    <t>ND</t>
  </si>
  <si>
    <t>ND</t>
    <phoneticPr fontId="3"/>
  </si>
  <si>
    <t>Al</t>
  </si>
  <si>
    <r>
      <t>mg L</t>
    </r>
    <r>
      <rPr>
        <vertAlign val="superscript"/>
        <sz val="11"/>
        <rFont val="Times New Roman"/>
        <family val="1"/>
      </rPr>
      <t>-1</t>
    </r>
    <phoneticPr fontId="3"/>
  </si>
  <si>
    <r>
      <t>mg L</t>
    </r>
    <r>
      <rPr>
        <vertAlign val="superscript"/>
        <sz val="11"/>
        <rFont val="Times New Roman"/>
        <family val="1"/>
      </rPr>
      <t>-1</t>
    </r>
    <phoneticPr fontId="3"/>
  </si>
  <si>
    <t>Gran's ANC</t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</si>
  <si>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 xml:space="preserve">+*1 </t>
    </r>
    <phoneticPr fontId="4"/>
  </si>
  <si>
    <t>ND</t>
    <phoneticPr fontId="3"/>
  </si>
  <si>
    <t>La Mesa Watershed</t>
    <phoneticPr fontId="3"/>
  </si>
  <si>
    <r>
      <t>PO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3-</t>
    </r>
    <phoneticPr fontId="3"/>
  </si>
  <si>
    <t>Arithmetic mean</t>
    <phoneticPr fontId="3"/>
  </si>
  <si>
    <t>Alkalinity</t>
    <phoneticPr fontId="3"/>
  </si>
  <si>
    <t>&lt; 3.0</t>
    <phoneticPr fontId="12"/>
  </si>
  <si>
    <t>ND</t>
    <phoneticPr fontId="13"/>
  </si>
  <si>
    <t xml:space="preserve">Note. The water year was difined as the period from November to October in the following year.  *1, The data were processed according to the determination limit decided by the data quality objectives (DQO) of EANET.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</si>
</sst>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"/>
    <numFmt numFmtId="177" formatCode="0.000"/>
    <numFmt numFmtId="178" formatCode="0.00E+00;&quot;销&quot;"/>
    <numFmt numFmtId="179" formatCode="yyyy"/>
    <numFmt numFmtId="180" formatCode="\-\ yyyy"/>
    <numFmt numFmtId="181" formatCode="m/d;@"/>
    <numFmt numFmtId="182" formatCode="0.0_);[Red]\(0.0\)"/>
    <numFmt numFmtId="183" formatCode="0_);[Red]\(0\)"/>
    <numFmt numFmtId="184" formatCode="0.0_ "/>
  </numFmts>
  <fonts count="14" x14ac:knownFonts="1"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0"/>
      <name val="Times New Roman"/>
      <family val="1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3">
    <xf numFmtId="0" fontId="0" fillId="0" borderId="0"/>
    <xf numFmtId="0" fontId="1" fillId="0" borderId="0"/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1" applyFont="1"/>
    <xf numFmtId="176" fontId="2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/>
    <xf numFmtId="176" fontId="2" fillId="0" borderId="2" xfId="1" applyNumberFormat="1" applyFont="1" applyBorder="1" applyAlignment="1">
      <alignment horizontal="center"/>
    </xf>
    <xf numFmtId="178" fontId="2" fillId="0" borderId="0" xfId="1" applyNumberFormat="1" applyFont="1" applyAlignment="1">
      <alignment horizontal="center"/>
    </xf>
    <xf numFmtId="1" fontId="2" fillId="0" borderId="0" xfId="1" applyNumberFormat="1" applyFont="1" applyAlignment="1">
      <alignment horizontal="center"/>
    </xf>
    <xf numFmtId="178" fontId="2" fillId="0" borderId="2" xfId="1" applyNumberFormat="1" applyFont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14" fontId="2" fillId="0" borderId="0" xfId="1" applyNumberFormat="1" applyFont="1" applyAlignment="1">
      <alignment vertical="top" wrapText="1"/>
    </xf>
    <xf numFmtId="14" fontId="2" fillId="0" borderId="0" xfId="1" applyNumberFormat="1" applyFont="1"/>
    <xf numFmtId="2" fontId="2" fillId="0" borderId="0" xfId="1" applyNumberFormat="1" applyFont="1"/>
    <xf numFmtId="0" fontId="2" fillId="0" borderId="1" xfId="1" applyFont="1" applyBorder="1"/>
    <xf numFmtId="0" fontId="2" fillId="0" borderId="1" xfId="2" applyFont="1" applyBorder="1" applyAlignment="1"/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79" fontId="2" fillId="0" borderId="2" xfId="1" applyNumberFormat="1" applyFont="1" applyBorder="1" applyAlignment="1">
      <alignment horizontal="right"/>
    </xf>
    <xf numFmtId="180" fontId="2" fillId="0" borderId="2" xfId="1" applyNumberFormat="1" applyFont="1" applyBorder="1" applyAlignment="1">
      <alignment horizontal="left"/>
    </xf>
    <xf numFmtId="0" fontId="1" fillId="0" borderId="0" xfId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0" borderId="0" xfId="0" applyFont="1"/>
    <xf numFmtId="14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  <xf numFmtId="181" fontId="11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center"/>
    </xf>
    <xf numFmtId="14" fontId="2" fillId="0" borderId="2" xfId="0" applyNumberFormat="1" applyFont="1" applyBorder="1" applyAlignment="1">
      <alignment horizontal="left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0" fontId="10" fillId="0" borderId="0" xfId="1" applyFont="1"/>
    <xf numFmtId="0" fontId="10" fillId="0" borderId="2" xfId="1" applyFont="1" applyBorder="1"/>
    <xf numFmtId="177" fontId="2" fillId="0" borderId="2" xfId="1" applyNumberFormat="1" applyFont="1" applyBorder="1" applyAlignment="1">
      <alignment horizontal="center"/>
    </xf>
    <xf numFmtId="182" fontId="2" fillId="0" borderId="0" xfId="0" applyNumberFormat="1" applyFont="1" applyAlignment="1">
      <alignment horizontal="center"/>
    </xf>
    <xf numFmtId="183" fontId="2" fillId="0" borderId="0" xfId="0" applyNumberFormat="1" applyFont="1" applyAlignment="1">
      <alignment horizontal="center"/>
    </xf>
    <xf numFmtId="184" fontId="2" fillId="0" borderId="0" xfId="0" applyNumberFormat="1" applyFont="1" applyAlignment="1">
      <alignment horizontal="center"/>
    </xf>
    <xf numFmtId="1" fontId="0" fillId="0" borderId="0" xfId="0" applyNumberFormat="1"/>
    <xf numFmtId="183" fontId="0" fillId="0" borderId="0" xfId="0" applyNumberFormat="1"/>
    <xf numFmtId="14" fontId="2" fillId="0" borderId="0" xfId="1" applyNumberFormat="1" applyFont="1" applyAlignment="1">
      <alignment vertical="center"/>
    </xf>
    <xf numFmtId="14" fontId="2" fillId="0" borderId="2" xfId="1" applyNumberFormat="1" applyFont="1" applyBorder="1" applyAlignment="1">
      <alignment vertical="center"/>
    </xf>
    <xf numFmtId="2" fontId="2" fillId="0" borderId="0" xfId="1" applyNumberFormat="1" applyFont="1" applyAlignment="1">
      <alignment horizontal="center"/>
    </xf>
    <xf numFmtId="2" fontId="2" fillId="0" borderId="2" xfId="1" applyNumberFormat="1" applyFont="1" applyBorder="1" applyAlignment="1">
      <alignment horizontal="center"/>
    </xf>
    <xf numFmtId="177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9" fontId="2" fillId="0" borderId="2" xfId="1" applyNumberFormat="1" applyFont="1" applyBorder="1"/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left" vertical="top" wrapText="1"/>
    </xf>
    <xf numFmtId="0" fontId="2" fillId="0" borderId="2" xfId="2" applyFont="1" applyBorder="1" applyAlignment="1">
      <alignment horizontal="center"/>
    </xf>
    <xf numFmtId="14" fontId="2" fillId="0" borderId="1" xfId="1" applyNumberFormat="1" applyFont="1" applyBorder="1" applyAlignment="1">
      <alignment horizontal="left" vertical="top" wrapText="1"/>
    </xf>
    <xf numFmtId="0" fontId="2" fillId="0" borderId="1" xfId="2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3" xfId="2" applyFont="1" applyBorder="1" applyAlignment="1">
      <alignment horizontal="center"/>
    </xf>
    <xf numFmtId="49" fontId="2" fillId="0" borderId="1" xfId="1" applyNumberFormat="1" applyFont="1" applyBorder="1" applyAlignment="1">
      <alignment horizontal="left" vertical="top" wrapText="1"/>
    </xf>
  </cellXfs>
  <cellStyles count="53"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ハイパーリンク" xfId="41" builtinId="8" hidden="1"/>
    <cellStyle name="ハイパーリンク" xfId="43" builtinId="8" hidden="1"/>
    <cellStyle name="ハイパーリンク" xfId="45" builtinId="8" hidden="1"/>
    <cellStyle name="ハイパーリンク" xfId="47" builtinId="8" hidden="1"/>
    <cellStyle name="ハイパーリンク" xfId="49" builtinId="8" hidden="1"/>
    <cellStyle name="ハイパーリンク" xfId="51" builtinId="8" hidden="1"/>
    <cellStyle name="標準" xfId="0" builtinId="0"/>
    <cellStyle name="標準 2" xfId="1" xr:uid="{00000000-0005-0000-0000-00001A000000}"/>
    <cellStyle name="標準 3" xfId="2" xr:uid="{00000000-0005-0000-0000-00001B000000}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  <cellStyle name="表示済みのハイパーリンク" xfId="42" builtinId="9" hidden="1"/>
    <cellStyle name="表示済みのハイパーリンク" xfId="44" builtinId="9" hidden="1"/>
    <cellStyle name="表示済みのハイパーリンク" xfId="46" builtinId="9" hidden="1"/>
    <cellStyle name="表示済みのハイパーリンク" xfId="48" builtinId="9" hidden="1"/>
    <cellStyle name="表示済みのハイパーリンク" xfId="50" builtinId="9" hidden="1"/>
    <cellStyle name="表示済みのハイパーリンク" xfId="5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3"/>
  <sheetViews>
    <sheetView showGridLines="0" tabSelected="1" zoomScaleNormal="100" zoomScalePageLayoutView="150" workbookViewId="0">
      <pane ySplit="4" topLeftCell="A5" activePane="bottomLeft" state="frozen"/>
      <selection pane="bottomLeft" activeCell="B1" sqref="B1"/>
    </sheetView>
  </sheetViews>
  <sheetFormatPr defaultColWidth="9" defaultRowHeight="15" x14ac:dyDescent="0.25"/>
  <cols>
    <col min="1" max="1" width="9" style="1"/>
    <col min="2" max="2" width="16.375" style="30" bestFit="1" customWidth="1"/>
    <col min="3" max="3" width="5.125" style="29" bestFit="1" customWidth="1"/>
    <col min="4" max="4" width="6.625" style="29" customWidth="1"/>
    <col min="5" max="5" width="8.5" style="29" bestFit="1" customWidth="1"/>
    <col min="6" max="6" width="10.875" style="29" bestFit="1" customWidth="1"/>
    <col min="7" max="7" width="5.5" style="29" bestFit="1" customWidth="1"/>
    <col min="8" max="8" width="5.125" style="29" bestFit="1" customWidth="1"/>
    <col min="9" max="11" width="5" style="29" bestFit="1" customWidth="1"/>
    <col min="12" max="12" width="5.375" style="29" bestFit="1" customWidth="1"/>
    <col min="13" max="13" width="5" style="29" customWidth="1"/>
    <col min="14" max="14" width="5.625" style="29" customWidth="1"/>
    <col min="15" max="15" width="6" style="29" bestFit="1" customWidth="1"/>
    <col min="16" max="16" width="7" style="29" bestFit="1" customWidth="1"/>
    <col min="17" max="17" width="8.125" style="29" bestFit="1" customWidth="1"/>
    <col min="18" max="18" width="10.125" style="29" bestFit="1" customWidth="1"/>
    <col min="19" max="19" width="8" style="29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1" spans="1:19" x14ac:dyDescent="0.25">
      <c r="B1" s="30" t="s">
        <v>61</v>
      </c>
    </row>
    <row r="2" spans="1:19" x14ac:dyDescent="0.25">
      <c r="B2" s="61" t="s">
        <v>49</v>
      </c>
      <c r="C2" s="25"/>
      <c r="D2" s="25"/>
      <c r="E2" s="25" t="s">
        <v>42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61" t="s">
        <v>50</v>
      </c>
    </row>
    <row r="3" spans="1:19" ht="18.75" x14ac:dyDescent="0.3">
      <c r="B3" s="62"/>
      <c r="C3" s="26" t="s">
        <v>51</v>
      </c>
      <c r="D3" s="26" t="s">
        <v>52</v>
      </c>
      <c r="E3" s="27" t="s">
        <v>25</v>
      </c>
      <c r="F3" s="26" t="s">
        <v>67</v>
      </c>
      <c r="G3" s="26" t="s">
        <v>27</v>
      </c>
      <c r="H3" s="26" t="s">
        <v>28</v>
      </c>
      <c r="I3" s="26" t="s">
        <v>29</v>
      </c>
      <c r="J3" s="26" t="s">
        <v>30</v>
      </c>
      <c r="K3" s="26" t="s">
        <v>31</v>
      </c>
      <c r="L3" s="26" t="s">
        <v>32</v>
      </c>
      <c r="M3" s="26" t="s">
        <v>33</v>
      </c>
      <c r="N3" s="26" t="s">
        <v>68</v>
      </c>
      <c r="O3" s="26" t="s">
        <v>35</v>
      </c>
      <c r="P3" s="26" t="s">
        <v>53</v>
      </c>
      <c r="Q3" s="26" t="s">
        <v>36</v>
      </c>
      <c r="R3" s="26" t="s">
        <v>37</v>
      </c>
      <c r="S3" s="62"/>
    </row>
    <row r="4" spans="1:19" ht="18.75" x14ac:dyDescent="0.3">
      <c r="B4" s="63"/>
      <c r="C4" s="28"/>
      <c r="D4" s="28" t="s">
        <v>54</v>
      </c>
      <c r="E4" s="64" t="s">
        <v>55</v>
      </c>
      <c r="F4" s="64"/>
      <c r="G4" s="64"/>
      <c r="H4" s="64"/>
      <c r="I4" s="64"/>
      <c r="J4" s="64"/>
      <c r="K4" s="64"/>
      <c r="L4" s="64"/>
      <c r="M4" s="64"/>
      <c r="N4" s="64"/>
      <c r="O4" s="64"/>
      <c r="P4" s="28" t="s">
        <v>56</v>
      </c>
      <c r="Q4" s="28" t="s">
        <v>57</v>
      </c>
      <c r="R4" s="28" t="s">
        <v>58</v>
      </c>
      <c r="S4" s="63"/>
    </row>
    <row r="5" spans="1:19" s="31" customFormat="1" x14ac:dyDescent="0.25">
      <c r="B5" s="32">
        <v>44151</v>
      </c>
      <c r="C5" s="39">
        <v>6.91</v>
      </c>
      <c r="D5" s="33">
        <v>4.1100000000000003</v>
      </c>
      <c r="E5" s="33">
        <v>154</v>
      </c>
      <c r="F5" s="33">
        <v>152</v>
      </c>
      <c r="G5" s="34">
        <v>151.4</v>
      </c>
      <c r="H5" s="35">
        <v>18.100000000000001</v>
      </c>
      <c r="I5" s="35">
        <v>54.5</v>
      </c>
      <c r="J5" s="34">
        <v>93.6</v>
      </c>
      <c r="K5" s="34">
        <v>163.5</v>
      </c>
      <c r="L5" s="34">
        <v>97.3</v>
      </c>
      <c r="M5" s="35">
        <v>5.08</v>
      </c>
      <c r="N5" s="33" t="s">
        <v>74</v>
      </c>
      <c r="O5" s="39">
        <v>0.12</v>
      </c>
      <c r="P5" s="33" t="s">
        <v>59</v>
      </c>
      <c r="Q5" s="35">
        <v>0.41</v>
      </c>
      <c r="R5" s="35">
        <v>8.82</v>
      </c>
      <c r="S5" s="36">
        <v>0.251</v>
      </c>
    </row>
    <row r="6" spans="1:19" s="31" customFormat="1" ht="14.1" customHeight="1" x14ac:dyDescent="0.25">
      <c r="A6" s="37"/>
      <c r="B6" s="38">
        <v>44165</v>
      </c>
      <c r="C6" s="39">
        <v>6.78</v>
      </c>
      <c r="D6" s="39">
        <v>4.29</v>
      </c>
      <c r="E6" s="33">
        <v>156</v>
      </c>
      <c r="F6" s="33">
        <v>146</v>
      </c>
      <c r="G6" s="34">
        <v>138.69999999999999</v>
      </c>
      <c r="H6" s="35">
        <v>15.4</v>
      </c>
      <c r="I6" s="35">
        <v>47.9</v>
      </c>
      <c r="J6" s="34">
        <v>97.4</v>
      </c>
      <c r="K6" s="34">
        <v>182.5</v>
      </c>
      <c r="L6" s="34">
        <v>102.4</v>
      </c>
      <c r="M6" s="35">
        <v>6.12</v>
      </c>
      <c r="N6" s="33" t="s">
        <v>74</v>
      </c>
      <c r="O6" s="39">
        <v>0.17</v>
      </c>
      <c r="P6" s="33" t="s">
        <v>59</v>
      </c>
      <c r="Q6" s="35">
        <v>0.31</v>
      </c>
      <c r="R6" s="35">
        <v>8.6999999999999993</v>
      </c>
      <c r="S6" s="39">
        <v>0.26099503722084361</v>
      </c>
    </row>
    <row r="7" spans="1:19" s="31" customFormat="1" ht="14.1" customHeight="1" x14ac:dyDescent="0.25">
      <c r="A7" s="37"/>
      <c r="B7" s="38">
        <v>44176</v>
      </c>
      <c r="C7" s="39">
        <v>6.81</v>
      </c>
      <c r="D7" s="39">
        <v>4.3600000000000003</v>
      </c>
      <c r="E7" s="33">
        <v>154</v>
      </c>
      <c r="F7" s="33">
        <v>152</v>
      </c>
      <c r="G7" s="34">
        <v>172.6</v>
      </c>
      <c r="H7" s="35">
        <v>20</v>
      </c>
      <c r="I7" s="35">
        <v>55.3</v>
      </c>
      <c r="J7" s="34">
        <v>99.4</v>
      </c>
      <c r="K7" s="34">
        <v>189.1</v>
      </c>
      <c r="L7" s="34">
        <v>103.9</v>
      </c>
      <c r="M7" s="35">
        <v>5.31</v>
      </c>
      <c r="N7" s="33" t="s">
        <v>74</v>
      </c>
      <c r="O7" s="39">
        <v>0.15</v>
      </c>
      <c r="P7" s="39" t="s">
        <v>59</v>
      </c>
      <c r="Q7" s="35">
        <v>0.28999999999999998</v>
      </c>
      <c r="R7" s="35">
        <v>8.5399999999999991</v>
      </c>
      <c r="S7" s="39">
        <v>0.25900000000000001</v>
      </c>
    </row>
    <row r="8" spans="1:19" s="31" customFormat="1" ht="14.1" customHeight="1" x14ac:dyDescent="0.25">
      <c r="A8" s="37"/>
      <c r="B8" s="38">
        <v>44188</v>
      </c>
      <c r="C8" s="39">
        <v>6.9</v>
      </c>
      <c r="D8" s="39">
        <v>4.45</v>
      </c>
      <c r="E8" s="33">
        <v>154</v>
      </c>
      <c r="F8" s="33">
        <v>138</v>
      </c>
      <c r="G8" s="34">
        <v>174.3</v>
      </c>
      <c r="H8" s="35">
        <v>24.2</v>
      </c>
      <c r="I8" s="35">
        <v>59</v>
      </c>
      <c r="J8" s="34">
        <v>97.5</v>
      </c>
      <c r="K8" s="34">
        <v>195.5</v>
      </c>
      <c r="L8" s="34">
        <v>106.7</v>
      </c>
      <c r="M8" s="35">
        <v>5.14</v>
      </c>
      <c r="N8" s="33" t="s">
        <v>74</v>
      </c>
      <c r="O8" s="39">
        <v>0.13</v>
      </c>
      <c r="P8" s="33" t="s">
        <v>59</v>
      </c>
      <c r="Q8" s="35">
        <v>0.26</v>
      </c>
      <c r="R8" s="35">
        <v>8.18</v>
      </c>
      <c r="S8" s="39">
        <v>0.26300000000000001</v>
      </c>
    </row>
    <row r="9" spans="1:19" s="31" customFormat="1" ht="14.1" customHeight="1" x14ac:dyDescent="0.25">
      <c r="A9" s="37"/>
      <c r="B9" s="38">
        <v>44211</v>
      </c>
      <c r="C9" s="39">
        <v>6.98</v>
      </c>
      <c r="D9" s="39">
        <v>4.37</v>
      </c>
      <c r="E9" s="33">
        <v>144</v>
      </c>
      <c r="F9" s="33">
        <v>133</v>
      </c>
      <c r="G9" s="34">
        <v>165.6</v>
      </c>
      <c r="H9" s="35">
        <v>32.4</v>
      </c>
      <c r="I9" s="35">
        <v>58.2</v>
      </c>
      <c r="J9" s="34">
        <v>92.4</v>
      </c>
      <c r="K9" s="34">
        <v>190</v>
      </c>
      <c r="L9" s="34">
        <v>100.6</v>
      </c>
      <c r="M9" s="35">
        <v>5.17</v>
      </c>
      <c r="N9" s="33" t="s">
        <v>74</v>
      </c>
      <c r="O9" s="39">
        <v>0.1</v>
      </c>
      <c r="P9" s="33" t="s">
        <v>59</v>
      </c>
      <c r="Q9" s="35">
        <v>0.36</v>
      </c>
      <c r="R9" s="35">
        <v>7.86</v>
      </c>
      <c r="S9" s="39">
        <v>0.35199999999999998</v>
      </c>
    </row>
    <row r="10" spans="1:19" s="31" customFormat="1" ht="14.1" customHeight="1" x14ac:dyDescent="0.25">
      <c r="A10" s="37"/>
      <c r="B10" s="38">
        <v>44225</v>
      </c>
      <c r="C10" s="39">
        <v>6.88</v>
      </c>
      <c r="D10" s="39">
        <v>3.87</v>
      </c>
      <c r="E10" s="33">
        <v>130</v>
      </c>
      <c r="F10" s="33">
        <v>119</v>
      </c>
      <c r="G10" s="34">
        <v>131.19999999999999</v>
      </c>
      <c r="H10" s="35">
        <v>37.1</v>
      </c>
      <c r="I10" s="35">
        <v>54.1</v>
      </c>
      <c r="J10" s="34">
        <v>80.5</v>
      </c>
      <c r="K10" s="34">
        <v>142.1</v>
      </c>
      <c r="L10" s="34">
        <v>93.6</v>
      </c>
      <c r="M10" s="35">
        <v>4.5199999999999996</v>
      </c>
      <c r="N10" s="33" t="s">
        <v>74</v>
      </c>
      <c r="O10" s="39">
        <v>0.13</v>
      </c>
      <c r="P10" s="33" t="s">
        <v>59</v>
      </c>
      <c r="Q10" s="35">
        <v>0.41</v>
      </c>
      <c r="R10" s="35">
        <v>7.79</v>
      </c>
      <c r="S10" s="39">
        <v>0.39100000000000001</v>
      </c>
    </row>
    <row r="11" spans="1:19" s="31" customFormat="1" ht="14.1" customHeight="1" x14ac:dyDescent="0.25">
      <c r="A11" s="37"/>
      <c r="B11" s="38">
        <v>44239</v>
      </c>
      <c r="C11" s="39">
        <v>7.04</v>
      </c>
      <c r="D11" s="39">
        <v>3.81</v>
      </c>
      <c r="E11" s="33">
        <v>138</v>
      </c>
      <c r="F11" s="33">
        <v>135</v>
      </c>
      <c r="G11" s="34">
        <v>141.30000000000001</v>
      </c>
      <c r="H11" s="35">
        <v>22.9</v>
      </c>
      <c r="I11" s="35">
        <v>54.9</v>
      </c>
      <c r="J11" s="34">
        <v>85.7</v>
      </c>
      <c r="K11" s="34">
        <v>129.69999999999999</v>
      </c>
      <c r="L11" s="34">
        <v>89.3</v>
      </c>
      <c r="M11" s="35">
        <v>4.92</v>
      </c>
      <c r="N11" s="33" t="s">
        <v>74</v>
      </c>
      <c r="O11" s="39">
        <v>0.09</v>
      </c>
      <c r="P11" s="33" t="s">
        <v>59</v>
      </c>
      <c r="Q11" s="35">
        <v>0.3</v>
      </c>
      <c r="R11" s="35">
        <v>7.71</v>
      </c>
      <c r="S11" s="39">
        <v>0.34499999999999997</v>
      </c>
    </row>
    <row r="12" spans="1:19" s="31" customFormat="1" ht="14.1" customHeight="1" x14ac:dyDescent="0.25">
      <c r="A12" s="37"/>
      <c r="B12" s="38">
        <v>44253</v>
      </c>
      <c r="C12" s="39">
        <v>6.97</v>
      </c>
      <c r="D12" s="39">
        <v>3.98</v>
      </c>
      <c r="E12" s="33">
        <v>144</v>
      </c>
      <c r="F12" s="33">
        <v>143</v>
      </c>
      <c r="G12" s="34">
        <v>128.4</v>
      </c>
      <c r="H12" s="35">
        <v>20.9</v>
      </c>
      <c r="I12" s="35">
        <v>49.6</v>
      </c>
      <c r="J12" s="34">
        <v>86.8</v>
      </c>
      <c r="K12" s="34">
        <v>137.69999999999999</v>
      </c>
      <c r="L12" s="34">
        <v>89.5</v>
      </c>
      <c r="M12" s="35">
        <v>4.93</v>
      </c>
      <c r="N12" s="33" t="s">
        <v>74</v>
      </c>
      <c r="O12" s="39">
        <v>0.11</v>
      </c>
      <c r="P12" s="33" t="s">
        <v>59</v>
      </c>
      <c r="Q12" s="35">
        <v>0.34</v>
      </c>
      <c r="R12" s="35">
        <v>8.11</v>
      </c>
      <c r="S12" s="39">
        <v>0.34899999999999998</v>
      </c>
    </row>
    <row r="13" spans="1:19" s="31" customFormat="1" ht="14.1" customHeight="1" x14ac:dyDescent="0.25">
      <c r="A13" s="37"/>
      <c r="B13" s="38">
        <v>44270</v>
      </c>
      <c r="C13" s="39">
        <v>6.97</v>
      </c>
      <c r="D13" s="39">
        <v>3.83</v>
      </c>
      <c r="E13" s="33">
        <v>140</v>
      </c>
      <c r="F13" s="33">
        <v>128</v>
      </c>
      <c r="G13" s="34">
        <v>129.19999999999999</v>
      </c>
      <c r="H13" s="35">
        <v>23.2</v>
      </c>
      <c r="I13" s="35">
        <v>53.8</v>
      </c>
      <c r="J13" s="34">
        <v>84.2</v>
      </c>
      <c r="K13" s="34">
        <v>150.19999999999999</v>
      </c>
      <c r="L13" s="34">
        <v>83.4</v>
      </c>
      <c r="M13" s="35">
        <v>5.59</v>
      </c>
      <c r="N13" s="33" t="s">
        <v>74</v>
      </c>
      <c r="O13" s="39">
        <v>0.11</v>
      </c>
      <c r="P13" s="33" t="s">
        <v>59</v>
      </c>
      <c r="Q13" s="35">
        <v>0.49</v>
      </c>
      <c r="R13" s="35">
        <v>8.2540626245210724</v>
      </c>
      <c r="S13" s="39">
        <v>0.34299999999999997</v>
      </c>
    </row>
    <row r="14" spans="1:19" s="31" customFormat="1" ht="14.1" customHeight="1" x14ac:dyDescent="0.25">
      <c r="A14" s="37"/>
      <c r="B14" s="38">
        <v>44284</v>
      </c>
      <c r="C14" s="39">
        <v>6.75</v>
      </c>
      <c r="D14" s="39">
        <v>3</v>
      </c>
      <c r="E14" s="33">
        <v>102</v>
      </c>
      <c r="F14" s="33">
        <v>108</v>
      </c>
      <c r="G14" s="34">
        <v>85.4</v>
      </c>
      <c r="H14" s="35">
        <v>27.4</v>
      </c>
      <c r="I14" s="35">
        <v>46.8</v>
      </c>
      <c r="J14" s="34">
        <v>68.599999999999994</v>
      </c>
      <c r="K14" s="34">
        <v>131.5</v>
      </c>
      <c r="L14" s="34">
        <v>69.900000000000006</v>
      </c>
      <c r="M14" s="35">
        <v>5.46</v>
      </c>
      <c r="N14" s="33" t="s">
        <v>74</v>
      </c>
      <c r="O14" s="39">
        <v>0.18</v>
      </c>
      <c r="P14" s="33" t="s">
        <v>59</v>
      </c>
      <c r="Q14" s="35">
        <v>0.49</v>
      </c>
      <c r="R14" s="35">
        <v>7.4343940421455939</v>
      </c>
      <c r="S14" s="39">
        <v>0.44603468780971334</v>
      </c>
    </row>
    <row r="15" spans="1:19" s="31" customFormat="1" ht="14.1" customHeight="1" x14ac:dyDescent="0.25">
      <c r="A15" s="37"/>
      <c r="B15" s="38">
        <v>44299</v>
      </c>
      <c r="C15" s="39">
        <v>6.98</v>
      </c>
      <c r="D15" s="39">
        <v>3.74</v>
      </c>
      <c r="E15" s="33">
        <v>146</v>
      </c>
      <c r="F15" s="33">
        <v>135</v>
      </c>
      <c r="G15" s="34">
        <v>123.2</v>
      </c>
      <c r="H15" s="35">
        <v>17.600000000000001</v>
      </c>
      <c r="I15" s="35">
        <v>56.1</v>
      </c>
      <c r="J15" s="34">
        <v>83.8</v>
      </c>
      <c r="K15" s="34">
        <v>126.2</v>
      </c>
      <c r="L15" s="34">
        <v>84.6</v>
      </c>
      <c r="M15" s="35">
        <v>6.05</v>
      </c>
      <c r="N15" s="33" t="s">
        <v>74</v>
      </c>
      <c r="O15" s="39">
        <v>0.1</v>
      </c>
      <c r="P15" s="33" t="s">
        <v>59</v>
      </c>
      <c r="Q15" s="35">
        <v>0.83</v>
      </c>
      <c r="R15" s="35">
        <v>8.3360294827586205</v>
      </c>
      <c r="S15" s="39">
        <v>0.29000000000000004</v>
      </c>
    </row>
    <row r="16" spans="1:19" s="31" customFormat="1" ht="14.1" customHeight="1" x14ac:dyDescent="0.25">
      <c r="A16" s="37"/>
      <c r="B16" s="38">
        <v>44312</v>
      </c>
      <c r="C16" s="39">
        <v>6.89</v>
      </c>
      <c r="D16" s="39">
        <v>3.61</v>
      </c>
      <c r="E16" s="33">
        <v>146</v>
      </c>
      <c r="F16" s="33">
        <v>136</v>
      </c>
      <c r="G16" s="34">
        <v>120.9</v>
      </c>
      <c r="H16" s="35">
        <v>17.5</v>
      </c>
      <c r="I16" s="35">
        <v>54.6</v>
      </c>
      <c r="J16" s="34">
        <v>83.8</v>
      </c>
      <c r="K16" s="34">
        <v>132.19999999999999</v>
      </c>
      <c r="L16" s="34">
        <v>84</v>
      </c>
      <c r="M16" s="35">
        <v>5.85</v>
      </c>
      <c r="N16" s="33" t="s">
        <v>74</v>
      </c>
      <c r="O16" s="39">
        <v>0.13</v>
      </c>
      <c r="P16" s="33" t="s">
        <v>59</v>
      </c>
      <c r="Q16" s="35">
        <v>0.39</v>
      </c>
      <c r="R16" s="35">
        <v>8.7458637739463612</v>
      </c>
      <c r="S16" s="39">
        <v>0.28500000000000003</v>
      </c>
    </row>
    <row r="17" spans="1:19" s="31" customFormat="1" ht="14.1" customHeight="1" x14ac:dyDescent="0.25">
      <c r="A17" s="37"/>
      <c r="B17" s="38">
        <v>44330</v>
      </c>
      <c r="C17" s="39">
        <v>7.03</v>
      </c>
      <c r="D17" s="39">
        <v>3.49</v>
      </c>
      <c r="E17" s="33">
        <v>136</v>
      </c>
      <c r="F17" s="33">
        <v>129</v>
      </c>
      <c r="G17" s="34">
        <v>111</v>
      </c>
      <c r="H17" s="35">
        <v>15.8</v>
      </c>
      <c r="I17" s="35">
        <v>54</v>
      </c>
      <c r="J17" s="34">
        <v>82.2</v>
      </c>
      <c r="K17" s="34">
        <v>128.4</v>
      </c>
      <c r="L17" s="34">
        <v>81.400000000000006</v>
      </c>
      <c r="M17" s="35">
        <v>6.35</v>
      </c>
      <c r="N17" s="33" t="s">
        <v>74</v>
      </c>
      <c r="O17" s="39">
        <v>0.09</v>
      </c>
      <c r="P17" s="33" t="s">
        <v>59</v>
      </c>
      <c r="Q17" s="35">
        <v>0.39</v>
      </c>
      <c r="R17" s="35">
        <v>8.8688140613026825</v>
      </c>
      <c r="S17" s="39">
        <v>0.29299999999999998</v>
      </c>
    </row>
    <row r="18" spans="1:19" s="31" customFormat="1" ht="14.1" customHeight="1" x14ac:dyDescent="0.25">
      <c r="A18" s="37"/>
      <c r="B18" s="38">
        <v>44347</v>
      </c>
      <c r="C18" s="39">
        <v>6.91</v>
      </c>
      <c r="D18" s="39">
        <v>3.44</v>
      </c>
      <c r="E18" s="33">
        <v>138</v>
      </c>
      <c r="F18" s="33">
        <v>128</v>
      </c>
      <c r="G18" s="34">
        <v>109.8</v>
      </c>
      <c r="H18" s="35">
        <v>15.8</v>
      </c>
      <c r="I18" s="35">
        <v>52.6</v>
      </c>
      <c r="J18" s="34">
        <v>80.599999999999994</v>
      </c>
      <c r="K18" s="34">
        <v>144.80000000000001</v>
      </c>
      <c r="L18" s="34">
        <v>80.900000000000006</v>
      </c>
      <c r="M18" s="35">
        <v>6.64</v>
      </c>
      <c r="N18" s="33" t="s">
        <v>74</v>
      </c>
      <c r="O18" s="39">
        <v>0.12</v>
      </c>
      <c r="P18" s="33" t="s">
        <v>59</v>
      </c>
      <c r="Q18" s="35">
        <v>0.6</v>
      </c>
      <c r="R18" s="35">
        <v>8.9917643486590038</v>
      </c>
      <c r="S18" s="39">
        <v>0.316</v>
      </c>
    </row>
    <row r="19" spans="1:19" s="31" customFormat="1" ht="14.1" customHeight="1" x14ac:dyDescent="0.25">
      <c r="A19" s="37"/>
      <c r="B19" s="38">
        <v>44362</v>
      </c>
      <c r="C19" s="39">
        <v>6.79</v>
      </c>
      <c r="D19" s="39">
        <v>3.58</v>
      </c>
      <c r="E19" s="33">
        <v>146</v>
      </c>
      <c r="F19" s="33">
        <v>134</v>
      </c>
      <c r="G19" s="34">
        <v>90</v>
      </c>
      <c r="H19" s="35">
        <v>7.5</v>
      </c>
      <c r="I19" s="35">
        <v>55.2</v>
      </c>
      <c r="J19" s="34">
        <v>95.7</v>
      </c>
      <c r="K19" s="34">
        <v>111.5</v>
      </c>
      <c r="L19" s="34">
        <v>84.6</v>
      </c>
      <c r="M19" s="35">
        <v>6.57</v>
      </c>
      <c r="N19" s="35" t="s">
        <v>60</v>
      </c>
      <c r="O19" s="39">
        <v>0.16</v>
      </c>
      <c r="P19" s="33" t="s">
        <v>59</v>
      </c>
      <c r="Q19" s="35">
        <v>0.51</v>
      </c>
      <c r="R19" s="35">
        <v>9.1966814942528732</v>
      </c>
      <c r="S19" s="39">
        <v>0.27300000000000002</v>
      </c>
    </row>
    <row r="20" spans="1:19" s="31" customFormat="1" ht="14.1" customHeight="1" x14ac:dyDescent="0.25">
      <c r="A20" s="37"/>
      <c r="B20" s="38">
        <v>44377</v>
      </c>
      <c r="C20" s="39">
        <v>6.87</v>
      </c>
      <c r="D20" s="39">
        <v>3.56</v>
      </c>
      <c r="E20" s="33">
        <v>150</v>
      </c>
      <c r="F20" s="33">
        <v>140</v>
      </c>
      <c r="G20" s="34">
        <v>113.3</v>
      </c>
      <c r="H20" s="35">
        <v>16.399999999999999</v>
      </c>
      <c r="I20" s="35">
        <v>51.3</v>
      </c>
      <c r="J20" s="34">
        <v>82.3</v>
      </c>
      <c r="K20" s="34">
        <v>135.30000000000001</v>
      </c>
      <c r="L20" s="34">
        <v>80.7</v>
      </c>
      <c r="M20" s="35">
        <v>5.75</v>
      </c>
      <c r="N20" s="35" t="s">
        <v>60</v>
      </c>
      <c r="O20" s="39">
        <v>0.13</v>
      </c>
      <c r="P20" s="33" t="s">
        <v>59</v>
      </c>
      <c r="Q20" s="35">
        <v>0.66</v>
      </c>
      <c r="R20" s="35">
        <v>9.1147146360153268</v>
      </c>
      <c r="S20" s="39">
        <v>0.311</v>
      </c>
    </row>
    <row r="21" spans="1:19" s="31" customFormat="1" ht="14.1" customHeight="1" x14ac:dyDescent="0.25">
      <c r="A21" s="37"/>
      <c r="B21" s="38">
        <v>44392</v>
      </c>
      <c r="C21" s="39">
        <v>6.97</v>
      </c>
      <c r="D21" s="39">
        <v>3.46</v>
      </c>
      <c r="E21" s="33">
        <v>144</v>
      </c>
      <c r="F21" s="34">
        <v>142</v>
      </c>
      <c r="G21" s="34">
        <v>106.9</v>
      </c>
      <c r="H21" s="35">
        <v>15.4</v>
      </c>
      <c r="I21" s="35">
        <v>49.3</v>
      </c>
      <c r="J21" s="34">
        <v>80.2</v>
      </c>
      <c r="K21" s="34">
        <v>149.4</v>
      </c>
      <c r="L21" s="34">
        <v>82.4</v>
      </c>
      <c r="M21" s="35">
        <v>6.39</v>
      </c>
      <c r="N21" s="35" t="s">
        <v>60</v>
      </c>
      <c r="O21" s="39">
        <v>0.11</v>
      </c>
      <c r="P21" s="33" t="s">
        <v>59</v>
      </c>
      <c r="Q21" s="35">
        <v>0.63</v>
      </c>
      <c r="R21" s="35">
        <v>8.9917643486590038</v>
      </c>
      <c r="S21" s="39">
        <v>0.32999999999999996</v>
      </c>
    </row>
    <row r="22" spans="1:19" s="31" customFormat="1" ht="14.1" customHeight="1" x14ac:dyDescent="0.25">
      <c r="A22" s="37"/>
      <c r="B22" s="38">
        <v>44406</v>
      </c>
      <c r="C22" s="39">
        <v>6.9740000000000002</v>
      </c>
      <c r="D22" s="39">
        <v>3.9</v>
      </c>
      <c r="E22" s="33">
        <v>158</v>
      </c>
      <c r="F22" s="33">
        <v>143</v>
      </c>
      <c r="G22" s="34">
        <v>126.8</v>
      </c>
      <c r="H22" s="35">
        <v>17.7</v>
      </c>
      <c r="I22" s="35">
        <v>52.8</v>
      </c>
      <c r="J22" s="34">
        <v>90.7</v>
      </c>
      <c r="K22" s="34">
        <v>155.80000000000001</v>
      </c>
      <c r="L22" s="34">
        <v>82.4</v>
      </c>
      <c r="M22" s="35">
        <v>7.45</v>
      </c>
      <c r="N22" s="33" t="s">
        <v>60</v>
      </c>
      <c r="O22" s="39">
        <v>0.11</v>
      </c>
      <c r="P22" s="33" t="s">
        <v>59</v>
      </c>
      <c r="Q22" s="35">
        <v>0.64</v>
      </c>
      <c r="R22" s="35">
        <v>9.606515785440612</v>
      </c>
      <c r="S22" s="39">
        <v>0.26800000000000002</v>
      </c>
    </row>
    <row r="23" spans="1:19" s="31" customFormat="1" ht="14.1" customHeight="1" x14ac:dyDescent="0.25">
      <c r="A23" s="37"/>
      <c r="B23" s="38">
        <v>44418</v>
      </c>
      <c r="C23" s="39">
        <v>6.7919999999999998</v>
      </c>
      <c r="D23" s="39">
        <v>4.25</v>
      </c>
      <c r="E23" s="33">
        <v>152</v>
      </c>
      <c r="F23" s="33">
        <v>139</v>
      </c>
      <c r="G23" s="34">
        <v>125</v>
      </c>
      <c r="H23" s="35">
        <v>45.5</v>
      </c>
      <c r="I23" s="35">
        <v>67.900000000000006</v>
      </c>
      <c r="J23" s="34">
        <v>93.7</v>
      </c>
      <c r="K23" s="34">
        <v>208.7</v>
      </c>
      <c r="L23" s="34">
        <v>88.8</v>
      </c>
      <c r="M23" s="35">
        <v>8.39</v>
      </c>
      <c r="N23" s="33" t="s">
        <v>60</v>
      </c>
      <c r="O23" s="39">
        <v>0.16</v>
      </c>
      <c r="P23" s="33" t="s">
        <v>59</v>
      </c>
      <c r="Q23" s="35">
        <v>0.62</v>
      </c>
      <c r="R23" s="35">
        <v>9.1966814942528732</v>
      </c>
      <c r="S23" s="39">
        <v>0.28200000000000003</v>
      </c>
    </row>
    <row r="24" spans="1:19" s="31" customFormat="1" ht="14.1" customHeight="1" x14ac:dyDescent="0.25">
      <c r="A24" s="37"/>
      <c r="B24" s="38">
        <v>44439</v>
      </c>
      <c r="C24" s="39">
        <v>6.694</v>
      </c>
      <c r="D24" s="39">
        <v>3.43</v>
      </c>
      <c r="E24" s="33">
        <v>140</v>
      </c>
      <c r="F24" s="33">
        <v>129</v>
      </c>
      <c r="G24" s="34">
        <v>108.9</v>
      </c>
      <c r="H24" s="35">
        <v>17.899999999999999</v>
      </c>
      <c r="I24" s="35">
        <v>53.8</v>
      </c>
      <c r="J24" s="34">
        <v>83.9</v>
      </c>
      <c r="K24" s="34">
        <v>174.5</v>
      </c>
      <c r="L24" s="34">
        <v>77.8</v>
      </c>
      <c r="M24" s="35">
        <v>6.87</v>
      </c>
      <c r="N24" s="33" t="s">
        <v>60</v>
      </c>
      <c r="O24" s="39">
        <v>0.2</v>
      </c>
      <c r="P24" s="33" t="s">
        <v>59</v>
      </c>
      <c r="Q24" s="35">
        <v>0.61</v>
      </c>
      <c r="R24" s="35">
        <v>9.3196317816091945</v>
      </c>
      <c r="S24" s="39">
        <v>0.317</v>
      </c>
    </row>
    <row r="25" spans="1:19" s="31" customFormat="1" ht="14.1" customHeight="1" x14ac:dyDescent="0.25">
      <c r="A25" s="37"/>
      <c r="B25" s="38">
        <v>44454</v>
      </c>
      <c r="C25" s="39">
        <v>6.9779999999999998</v>
      </c>
      <c r="D25" s="39">
        <v>3.45</v>
      </c>
      <c r="E25" s="33">
        <v>144</v>
      </c>
      <c r="F25" s="33">
        <v>131</v>
      </c>
      <c r="G25" s="34">
        <v>106.3</v>
      </c>
      <c r="H25" s="35">
        <v>13.4</v>
      </c>
      <c r="I25" s="35">
        <v>51.5</v>
      </c>
      <c r="J25" s="34">
        <v>82.2</v>
      </c>
      <c r="K25" s="34">
        <v>144.5</v>
      </c>
      <c r="L25" s="34">
        <v>75.900000000000006</v>
      </c>
      <c r="M25" s="35">
        <v>6.44</v>
      </c>
      <c r="N25" s="33" t="s">
        <v>60</v>
      </c>
      <c r="O25" s="39">
        <v>0.11</v>
      </c>
      <c r="P25" s="33" t="s">
        <v>59</v>
      </c>
      <c r="Q25" s="35">
        <v>0.64</v>
      </c>
      <c r="R25" s="35">
        <v>9.0607129411764706</v>
      </c>
      <c r="S25" s="39">
        <v>0.32100000000000001</v>
      </c>
    </row>
    <row r="26" spans="1:19" s="31" customFormat="1" ht="14.1" customHeight="1" x14ac:dyDescent="0.25">
      <c r="A26" s="37"/>
      <c r="B26" s="38">
        <v>44469</v>
      </c>
      <c r="C26" s="39">
        <v>6.8479999999999999</v>
      </c>
      <c r="D26" s="39">
        <v>3.52</v>
      </c>
      <c r="E26" s="33">
        <v>154</v>
      </c>
      <c r="F26" s="33">
        <v>143</v>
      </c>
      <c r="G26" s="34">
        <v>109.7</v>
      </c>
      <c r="H26" s="35">
        <v>12.3</v>
      </c>
      <c r="I26" s="35">
        <v>50.8</v>
      </c>
      <c r="J26" s="34">
        <v>84.3</v>
      </c>
      <c r="K26" s="34">
        <v>179.4</v>
      </c>
      <c r="L26" s="34">
        <v>81.900000000000006</v>
      </c>
      <c r="M26" s="35">
        <v>6.45</v>
      </c>
      <c r="N26" s="33" t="s">
        <v>60</v>
      </c>
      <c r="O26" s="39">
        <v>0.14000000000000001</v>
      </c>
      <c r="P26" s="39" t="s">
        <v>59</v>
      </c>
      <c r="Q26" s="35">
        <v>0.73</v>
      </c>
      <c r="R26" s="35">
        <v>9.1824967172675525</v>
      </c>
      <c r="S26" s="39">
        <v>0.313</v>
      </c>
    </row>
    <row r="27" spans="1:19" s="31" customFormat="1" ht="14.1" customHeight="1" x14ac:dyDescent="0.25">
      <c r="A27" s="37"/>
      <c r="B27" s="38">
        <v>44484</v>
      </c>
      <c r="C27" s="39">
        <v>6.9349999999999996</v>
      </c>
      <c r="D27" s="39">
        <v>3.88</v>
      </c>
      <c r="E27" s="33">
        <v>160</v>
      </c>
      <c r="F27" s="33">
        <v>154</v>
      </c>
      <c r="G27" s="34">
        <v>128.80000000000001</v>
      </c>
      <c r="H27" s="35">
        <v>18.399999999999999</v>
      </c>
      <c r="I27" s="35">
        <v>53.5</v>
      </c>
      <c r="J27" s="34">
        <v>91.2</v>
      </c>
      <c r="K27" s="34">
        <v>191.2</v>
      </c>
      <c r="L27" s="34">
        <v>87.8</v>
      </c>
      <c r="M27" s="35">
        <v>6.92</v>
      </c>
      <c r="N27" s="33" t="s">
        <v>60</v>
      </c>
      <c r="O27" s="39">
        <v>0.12</v>
      </c>
      <c r="P27" s="33" t="s">
        <v>59</v>
      </c>
      <c r="Q27" s="35">
        <v>0.56000000000000005</v>
      </c>
      <c r="R27" s="35">
        <v>9.2230913092979137</v>
      </c>
      <c r="S27" s="39">
        <v>0.29000000000000004</v>
      </c>
    </row>
    <row r="28" spans="1:19" s="31" customFormat="1" ht="14.1" customHeight="1" x14ac:dyDescent="0.25">
      <c r="A28" s="37"/>
      <c r="B28" s="40">
        <v>44498</v>
      </c>
      <c r="C28" s="41">
        <v>6.8659999999999997</v>
      </c>
      <c r="D28" s="41">
        <v>4</v>
      </c>
      <c r="E28" s="42">
        <v>148</v>
      </c>
      <c r="F28" s="42">
        <v>136</v>
      </c>
      <c r="G28" s="43">
        <v>147.1</v>
      </c>
      <c r="H28" s="44">
        <v>19.399999999999999</v>
      </c>
      <c r="I28" s="44">
        <v>54.4</v>
      </c>
      <c r="J28" s="43">
        <v>94</v>
      </c>
      <c r="K28" s="43">
        <v>168.5</v>
      </c>
      <c r="L28" s="43">
        <v>85.4</v>
      </c>
      <c r="M28" s="44">
        <v>6.15</v>
      </c>
      <c r="N28" s="42" t="s">
        <v>60</v>
      </c>
      <c r="O28" s="41">
        <v>0.14000000000000001</v>
      </c>
      <c r="P28" s="42" t="s">
        <v>59</v>
      </c>
      <c r="Q28" s="44">
        <v>0.42</v>
      </c>
      <c r="R28" s="44">
        <v>8.8983345730550294</v>
      </c>
      <c r="S28" s="41">
        <v>0.27800000000000002</v>
      </c>
    </row>
    <row r="29" spans="1:19" ht="36.950000000000003" customHeight="1" x14ac:dyDescent="0.25">
      <c r="B29" s="65" t="s">
        <v>76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</row>
    <row r="30" spans="1:19" ht="18.75" x14ac:dyDescent="0.3">
      <c r="E30" s="27" t="s">
        <v>3</v>
      </c>
      <c r="F30" s="26" t="s">
        <v>4</v>
      </c>
      <c r="G30" s="26" t="s">
        <v>5</v>
      </c>
      <c r="H30" s="26" t="s">
        <v>6</v>
      </c>
      <c r="I30" s="26" t="s">
        <v>7</v>
      </c>
      <c r="J30" s="26" t="s">
        <v>8</v>
      </c>
      <c r="K30" s="26" t="s">
        <v>9</v>
      </c>
      <c r="L30" s="26" t="s">
        <v>10</v>
      </c>
      <c r="M30" s="26" t="s">
        <v>11</v>
      </c>
      <c r="N30" s="26" t="s">
        <v>68</v>
      </c>
      <c r="O30" s="26" t="s">
        <v>13</v>
      </c>
    </row>
    <row r="31" spans="1:19" ht="15.75" x14ac:dyDescent="0.25">
      <c r="B31" t="s">
        <v>72</v>
      </c>
      <c r="C31"/>
      <c r="E31" s="51">
        <f>AVERAGE(E5:E28)</f>
        <v>144.91666666666666</v>
      </c>
      <c r="F31" s="51">
        <f t="shared" ref="F31:O31" si="0">AVERAGE(F5:F28)</f>
        <v>136.375</v>
      </c>
      <c r="G31" s="51">
        <f t="shared" si="0"/>
        <v>126.90833333333336</v>
      </c>
      <c r="H31" s="51">
        <f t="shared" si="0"/>
        <v>20.508333333333329</v>
      </c>
      <c r="I31" s="51">
        <f t="shared" si="0"/>
        <v>53.829166666666673</v>
      </c>
      <c r="J31" s="51">
        <f t="shared" si="0"/>
        <v>87.279166666666683</v>
      </c>
      <c r="K31" s="51">
        <f t="shared" si="0"/>
        <v>156.75833333333335</v>
      </c>
      <c r="L31" s="51">
        <f t="shared" si="0"/>
        <v>87.300000000000011</v>
      </c>
      <c r="M31" s="51">
        <f t="shared" si="0"/>
        <v>6.0212499999999993</v>
      </c>
      <c r="N31" s="51">
        <v>0</v>
      </c>
      <c r="O31" s="51">
        <f t="shared" si="0"/>
        <v>0.12958333333333336</v>
      </c>
      <c r="P31"/>
      <c r="Q31"/>
      <c r="R31"/>
      <c r="S31"/>
    </row>
    <row r="32" spans="1:19" ht="15.75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2:19" ht="15.75" x14ac:dyDescent="0.2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</sheetData>
  <mergeCells count="4">
    <mergeCell ref="B2:B4"/>
    <mergeCell ref="S2:S4"/>
    <mergeCell ref="E4:O4"/>
    <mergeCell ref="B29:S29"/>
  </mergeCells>
  <phoneticPr fontId="3"/>
  <pageMargins left="0.7" right="0.7" top="0.75" bottom="0.75" header="0.3" footer="0.3"/>
  <pageSetup paperSize="9" scale="6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27C2D-12E1-0E48-9A0D-97050C26A58B}">
  <dimension ref="A1:U20"/>
  <sheetViews>
    <sheetView showGridLines="0" zoomScaleNormal="100" zoomScalePageLayoutView="150" workbookViewId="0">
      <pane ySplit="4" topLeftCell="A5" activePane="bottomLeft" state="frozen"/>
      <selection pane="bottomLeft" activeCell="B18" sqref="B18"/>
    </sheetView>
  </sheetViews>
  <sheetFormatPr defaultColWidth="9" defaultRowHeight="15" x14ac:dyDescent="0.25"/>
  <cols>
    <col min="1" max="1" width="9" style="1"/>
    <col min="2" max="2" width="9.5" style="30" bestFit="1" customWidth="1"/>
    <col min="3" max="3" width="5.125" style="29" bestFit="1" customWidth="1"/>
    <col min="4" max="4" width="6.625" style="29" customWidth="1"/>
    <col min="5" max="5" width="8.5" style="29" bestFit="1" customWidth="1"/>
    <col min="6" max="6" width="5.625" style="29" customWidth="1"/>
    <col min="7" max="7" width="5.625" style="29" bestFit="1" customWidth="1"/>
    <col min="8" max="9" width="5.125" style="29" bestFit="1" customWidth="1"/>
    <col min="10" max="10" width="6.125" style="29" bestFit="1" customWidth="1"/>
    <col min="11" max="11" width="5" style="29" bestFit="1" customWidth="1"/>
    <col min="12" max="12" width="5.375" style="29" bestFit="1" customWidth="1"/>
    <col min="13" max="13" width="5" style="29" customWidth="1"/>
    <col min="14" max="14" width="5.625" style="29" customWidth="1"/>
    <col min="15" max="15" width="6" style="29" bestFit="1" customWidth="1"/>
    <col min="16" max="16" width="7" style="29" bestFit="1" customWidth="1"/>
    <col min="17" max="17" width="8.125" style="29" bestFit="1" customWidth="1"/>
    <col min="18" max="18" width="10.125" style="29" bestFit="1" customWidth="1"/>
    <col min="19" max="19" width="8" style="29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1" spans="1:21" x14ac:dyDescent="0.25">
      <c r="B1" s="30" t="s">
        <v>70</v>
      </c>
    </row>
    <row r="2" spans="1:21" x14ac:dyDescent="0.25">
      <c r="B2" s="61" t="s">
        <v>49</v>
      </c>
      <c r="C2" s="25"/>
      <c r="D2" s="25"/>
      <c r="E2" s="25" t="s">
        <v>23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61" t="s">
        <v>50</v>
      </c>
    </row>
    <row r="3" spans="1:21" ht="18.75" x14ac:dyDescent="0.3">
      <c r="B3" s="62"/>
      <c r="C3" s="26" t="s">
        <v>51</v>
      </c>
      <c r="D3" s="26" t="s">
        <v>52</v>
      </c>
      <c r="E3" s="27" t="s">
        <v>3</v>
      </c>
      <c r="F3" s="26" t="s">
        <v>71</v>
      </c>
      <c r="G3" s="26" t="s">
        <v>5</v>
      </c>
      <c r="H3" s="26" t="s">
        <v>6</v>
      </c>
      <c r="I3" s="26" t="s">
        <v>7</v>
      </c>
      <c r="J3" s="26" t="s">
        <v>8</v>
      </c>
      <c r="K3" s="26" t="s">
        <v>9</v>
      </c>
      <c r="L3" s="26" t="s">
        <v>10</v>
      </c>
      <c r="M3" s="26" t="s">
        <v>11</v>
      </c>
      <c r="N3" s="26" t="s">
        <v>68</v>
      </c>
      <c r="O3" s="26" t="s">
        <v>13</v>
      </c>
      <c r="P3" s="26" t="s">
        <v>53</v>
      </c>
      <c r="Q3" s="26" t="s">
        <v>14</v>
      </c>
      <c r="R3" s="26" t="s">
        <v>15</v>
      </c>
      <c r="S3" s="62"/>
    </row>
    <row r="4" spans="1:21" ht="17.25" customHeight="1" x14ac:dyDescent="0.3">
      <c r="B4" s="63"/>
      <c r="C4" s="28"/>
      <c r="D4" s="28" t="s">
        <v>54</v>
      </c>
      <c r="E4" s="64" t="s">
        <v>55</v>
      </c>
      <c r="F4" s="64"/>
      <c r="G4" s="64"/>
      <c r="H4" s="64"/>
      <c r="I4" s="64"/>
      <c r="J4" s="64"/>
      <c r="K4" s="64"/>
      <c r="L4" s="64"/>
      <c r="M4" s="64"/>
      <c r="N4" s="64"/>
      <c r="O4" s="64"/>
      <c r="P4" s="28" t="s">
        <v>56</v>
      </c>
      <c r="Q4" s="28" t="s">
        <v>57</v>
      </c>
      <c r="R4" s="28" t="s">
        <v>58</v>
      </c>
      <c r="S4" s="63"/>
    </row>
    <row r="5" spans="1:21" s="31" customFormat="1" ht="14.1" customHeight="1" x14ac:dyDescent="0.25">
      <c r="B5" s="32">
        <v>44216</v>
      </c>
      <c r="C5" s="39">
        <v>7.78</v>
      </c>
      <c r="D5" s="35">
        <v>18.95</v>
      </c>
      <c r="E5" s="34">
        <v>2050</v>
      </c>
      <c r="F5" s="48">
        <v>13.329121920404296</v>
      </c>
      <c r="G5" s="48">
        <v>37.68478034561732</v>
      </c>
      <c r="H5" s="48">
        <v>0.87082728592162562</v>
      </c>
      <c r="I5" s="48">
        <v>69.9576868829337</v>
      </c>
      <c r="J5" s="49">
        <v>582.8621139625925</v>
      </c>
      <c r="K5" s="34">
        <v>1047.9041916167666</v>
      </c>
      <c r="L5" s="34">
        <v>612.66447368421052</v>
      </c>
      <c r="M5" s="35">
        <v>54.47570332480818</v>
      </c>
      <c r="N5" s="50">
        <v>0</v>
      </c>
      <c r="O5" s="33">
        <v>0.02</v>
      </c>
      <c r="P5" s="33"/>
      <c r="Q5" s="33"/>
      <c r="R5" s="35"/>
      <c r="S5" s="36"/>
      <c r="U5" s="33"/>
    </row>
    <row r="6" spans="1:21" s="31" customFormat="1" ht="14.1" customHeight="1" x14ac:dyDescent="0.25">
      <c r="A6" s="37"/>
      <c r="B6" s="38">
        <v>44244</v>
      </c>
      <c r="C6" s="39">
        <v>7.9</v>
      </c>
      <c r="D6" s="35">
        <v>25.16</v>
      </c>
      <c r="E6" s="34">
        <v>2620</v>
      </c>
      <c r="F6" s="48">
        <v>0</v>
      </c>
      <c r="G6" s="48">
        <v>35.602748282323546</v>
      </c>
      <c r="H6" s="48">
        <v>7.5471698113207557</v>
      </c>
      <c r="I6" s="48">
        <v>66.572637517630454</v>
      </c>
      <c r="J6" s="49">
        <v>678.5558938668986</v>
      </c>
      <c r="K6" s="34">
        <v>1247.5049900199601</v>
      </c>
      <c r="L6" s="34">
        <v>816.61184210526312</v>
      </c>
      <c r="M6" s="35">
        <v>57.289002557544762</v>
      </c>
      <c r="N6" s="50">
        <v>0.83148558758314861</v>
      </c>
      <c r="O6" s="39">
        <v>0.01</v>
      </c>
      <c r="P6" s="33"/>
      <c r="Q6" s="35"/>
      <c r="R6" s="35"/>
      <c r="S6" s="39"/>
      <c r="U6" s="33"/>
    </row>
    <row r="7" spans="1:21" s="31" customFormat="1" ht="14.1" customHeight="1" x14ac:dyDescent="0.25">
      <c r="A7" s="37"/>
      <c r="B7" s="38">
        <v>44281</v>
      </c>
      <c r="C7" s="39">
        <v>7.86</v>
      </c>
      <c r="D7" s="35">
        <v>23.060000000000002</v>
      </c>
      <c r="E7" s="34">
        <v>2611</v>
      </c>
      <c r="F7" s="48">
        <v>6.8224889450410604</v>
      </c>
      <c r="G7" s="48">
        <v>39.142202789922962</v>
      </c>
      <c r="H7" s="48">
        <v>6.7247218190614415</v>
      </c>
      <c r="I7" s="48">
        <v>51.904090267983072</v>
      </c>
      <c r="J7" s="49">
        <v>697.25967812092222</v>
      </c>
      <c r="K7" s="34">
        <v>829.89021956087822</v>
      </c>
      <c r="L7" s="34">
        <v>704.76973684210532</v>
      </c>
      <c r="M7" s="35">
        <v>46.035805626598467</v>
      </c>
      <c r="N7" s="50">
        <v>15.354767184035479</v>
      </c>
      <c r="O7" s="39">
        <v>0.01</v>
      </c>
      <c r="P7" s="39"/>
      <c r="Q7" s="35"/>
      <c r="R7" s="35"/>
      <c r="S7" s="39"/>
      <c r="U7" s="35"/>
    </row>
    <row r="8" spans="1:21" s="31" customFormat="1" ht="14.1" customHeight="1" x14ac:dyDescent="0.25">
      <c r="A8" s="37"/>
      <c r="B8" s="38">
        <v>44307</v>
      </c>
      <c r="C8" s="39">
        <v>7.67</v>
      </c>
      <c r="D8" s="35">
        <v>28</v>
      </c>
      <c r="E8" s="34">
        <v>2680</v>
      </c>
      <c r="F8" s="48">
        <v>0</v>
      </c>
      <c r="G8" s="48">
        <v>33.708099104726209</v>
      </c>
      <c r="H8" s="48">
        <v>31.946460248347041</v>
      </c>
      <c r="I8" s="48">
        <v>41.46685472496474</v>
      </c>
      <c r="J8" s="49">
        <v>748.15137016093956</v>
      </c>
      <c r="K8" s="34">
        <v>1482.0359281437125</v>
      </c>
      <c r="L8" s="34">
        <v>652.13815789473688</v>
      </c>
      <c r="M8" s="35">
        <v>56.777493606138108</v>
      </c>
      <c r="N8" s="50">
        <v>12.583148558758316</v>
      </c>
      <c r="O8" s="39">
        <v>0.02</v>
      </c>
      <c r="P8" s="33"/>
      <c r="Q8" s="35"/>
      <c r="R8" s="35"/>
      <c r="S8" s="39"/>
      <c r="U8" s="35"/>
    </row>
    <row r="9" spans="1:21" s="31" customFormat="1" ht="14.1" customHeight="1" x14ac:dyDescent="0.25">
      <c r="A9" s="37"/>
      <c r="B9" s="38">
        <v>44337</v>
      </c>
      <c r="C9" s="39">
        <v>7.66</v>
      </c>
      <c r="D9" s="35">
        <v>30.34</v>
      </c>
      <c r="E9" s="34">
        <v>3060</v>
      </c>
      <c r="F9" s="48">
        <v>16.614024005053697</v>
      </c>
      <c r="G9" s="48">
        <v>46.221111805121808</v>
      </c>
      <c r="H9" s="48">
        <v>5.7893888082567324</v>
      </c>
      <c r="I9" s="48">
        <v>66.403385049365298</v>
      </c>
      <c r="J9" s="49">
        <v>782.94910830796005</v>
      </c>
      <c r="K9" s="34">
        <v>1536.9261477045911</v>
      </c>
      <c r="L9" s="34">
        <v>780.4276315789474</v>
      </c>
      <c r="M9" s="35">
        <v>32.73657289002557</v>
      </c>
      <c r="N9" s="50">
        <v>0.38802660753880264</v>
      </c>
      <c r="O9" s="39">
        <v>0.02</v>
      </c>
      <c r="P9" s="33"/>
      <c r="Q9" s="35"/>
      <c r="R9" s="35"/>
      <c r="S9" s="39"/>
      <c r="U9" s="35"/>
    </row>
    <row r="10" spans="1:21" s="31" customFormat="1" ht="14.1" customHeight="1" x14ac:dyDescent="0.25">
      <c r="A10" s="37"/>
      <c r="B10" s="38">
        <v>44363</v>
      </c>
      <c r="C10" s="39">
        <v>7.6239999999999997</v>
      </c>
      <c r="D10" s="35">
        <v>26.439999999999998</v>
      </c>
      <c r="E10" s="34">
        <v>2420</v>
      </c>
      <c r="F10" s="48">
        <v>14.43461781427669</v>
      </c>
      <c r="G10" s="48">
        <v>44.763689360816159</v>
      </c>
      <c r="H10" s="48">
        <v>9.6113530075794227</v>
      </c>
      <c r="I10" s="48">
        <v>48.236953455571225</v>
      </c>
      <c r="J10" s="49">
        <v>1052.6315789473683</v>
      </c>
      <c r="K10" s="34">
        <v>1287.4251497005989</v>
      </c>
      <c r="L10" s="34">
        <v>655.4276315789474</v>
      </c>
      <c r="M10" s="35">
        <v>0</v>
      </c>
      <c r="N10" s="50">
        <v>0.33259423503325941</v>
      </c>
      <c r="O10" s="39">
        <v>0.02</v>
      </c>
      <c r="P10" s="33"/>
      <c r="Q10" s="35"/>
      <c r="R10" s="35"/>
      <c r="S10" s="39"/>
      <c r="U10" s="35"/>
    </row>
    <row r="11" spans="1:21" s="31" customFormat="1" ht="14.1" customHeight="1" x14ac:dyDescent="0.25">
      <c r="A11" s="37"/>
      <c r="B11" s="38">
        <v>44399</v>
      </c>
      <c r="C11" s="39">
        <v>7.74</v>
      </c>
      <c r="D11" s="35">
        <v>19.47</v>
      </c>
      <c r="E11" s="34">
        <v>1980</v>
      </c>
      <c r="F11" s="48">
        <v>41.377132027795327</v>
      </c>
      <c r="G11" s="48">
        <v>43.722673329169275</v>
      </c>
      <c r="H11" s="48">
        <v>0.20964360587002095</v>
      </c>
      <c r="I11" s="48">
        <v>36.10719322990127</v>
      </c>
      <c r="J11" s="49">
        <v>904.74119182253162</v>
      </c>
      <c r="K11" s="34">
        <v>633.73253493013965</v>
      </c>
      <c r="L11" s="34">
        <v>560.8552631578948</v>
      </c>
      <c r="M11" s="35">
        <v>33.248081841432231</v>
      </c>
      <c r="N11" s="50">
        <v>24.390243902439025</v>
      </c>
      <c r="O11" s="39">
        <v>0.02</v>
      </c>
      <c r="P11" s="33"/>
      <c r="Q11" s="35"/>
      <c r="R11" s="35"/>
      <c r="S11" s="39"/>
      <c r="U11" s="35"/>
    </row>
    <row r="12" spans="1:21" s="31" customFormat="1" ht="14.1" customHeight="1" x14ac:dyDescent="0.25">
      <c r="A12" s="37"/>
      <c r="B12" s="38">
        <v>44440</v>
      </c>
      <c r="C12" s="39">
        <v>7.97</v>
      </c>
      <c r="D12" s="35">
        <v>19.830000000000002</v>
      </c>
      <c r="E12" s="34">
        <v>2110</v>
      </c>
      <c r="F12" s="48">
        <v>9.5072646873025892</v>
      </c>
      <c r="G12" s="48">
        <v>37.68478034561732</v>
      </c>
      <c r="H12" s="48">
        <v>8.6276407031124016</v>
      </c>
      <c r="I12" s="48">
        <v>45.416078984485189</v>
      </c>
      <c r="J12" s="49">
        <v>153.5450195737277</v>
      </c>
      <c r="K12" s="34">
        <v>968.06387225548895</v>
      </c>
      <c r="L12" s="34">
        <v>714.63815789473688</v>
      </c>
      <c r="M12" s="35">
        <v>32.73657289002557</v>
      </c>
      <c r="N12" s="50">
        <v>24.556541019955656</v>
      </c>
      <c r="O12" s="39">
        <v>0.01</v>
      </c>
      <c r="P12" s="33"/>
      <c r="Q12" s="35"/>
      <c r="R12" s="35"/>
      <c r="S12" s="39"/>
      <c r="U12" s="35"/>
    </row>
    <row r="13" spans="1:21" s="31" customFormat="1" ht="14.1" customHeight="1" x14ac:dyDescent="0.25">
      <c r="A13" s="37"/>
      <c r="B13" s="38">
        <v>44462</v>
      </c>
      <c r="C13" s="39">
        <v>8.0120000000000005</v>
      </c>
      <c r="D13" s="35">
        <v>21.880000000000003</v>
      </c>
      <c r="E13" s="34">
        <v>2260</v>
      </c>
      <c r="F13" s="48">
        <v>0</v>
      </c>
      <c r="G13" s="48">
        <v>36.289818863210499</v>
      </c>
      <c r="H13" s="48">
        <v>0</v>
      </c>
      <c r="I13" s="48">
        <v>48.631875881523271</v>
      </c>
      <c r="J13" s="49">
        <v>169.20400173988693</v>
      </c>
      <c r="K13" s="34">
        <v>1107.7844311377246</v>
      </c>
      <c r="L13" s="34">
        <v>766.4473684210526</v>
      </c>
      <c r="M13" s="35">
        <v>37.851662404092068</v>
      </c>
      <c r="N13" s="50">
        <v>17.915742793791576</v>
      </c>
      <c r="O13" s="39">
        <v>0.01</v>
      </c>
      <c r="P13" s="33"/>
      <c r="Q13" s="35"/>
      <c r="R13" s="35"/>
      <c r="S13" s="39"/>
      <c r="U13" s="35"/>
    </row>
    <row r="14" spans="1:21" s="31" customFormat="1" ht="14.1" customHeight="1" x14ac:dyDescent="0.25">
      <c r="A14" s="37"/>
      <c r="B14" s="38">
        <v>300139</v>
      </c>
      <c r="C14" s="39">
        <v>7.923</v>
      </c>
      <c r="D14" s="35">
        <v>24.330000000000002</v>
      </c>
      <c r="E14" s="34">
        <v>2703</v>
      </c>
      <c r="F14" s="48">
        <v>0</v>
      </c>
      <c r="G14" s="48">
        <v>34.499271288777848</v>
      </c>
      <c r="H14" s="48">
        <v>13.513949363005967</v>
      </c>
      <c r="I14" s="48">
        <v>50.606488011283496</v>
      </c>
      <c r="J14" s="49">
        <v>180.07829491083081</v>
      </c>
      <c r="K14" s="34">
        <v>1317.3652694610778</v>
      </c>
      <c r="L14" s="34">
        <v>853.61842105263167</v>
      </c>
      <c r="M14" s="35">
        <v>44.245524296675192</v>
      </c>
      <c r="N14" s="50">
        <v>3.4146341463414638</v>
      </c>
      <c r="O14" s="39">
        <v>0.01</v>
      </c>
      <c r="P14" s="33"/>
      <c r="Q14" s="35"/>
      <c r="R14" s="35"/>
      <c r="S14" s="39"/>
      <c r="U14" s="35"/>
    </row>
    <row r="15" spans="1:21" s="31" customFormat="1" ht="14.1" customHeight="1" x14ac:dyDescent="0.25">
      <c r="A15" s="37"/>
      <c r="B15" s="38">
        <v>44517</v>
      </c>
      <c r="C15" s="39">
        <v>7.6230000000000002</v>
      </c>
      <c r="D15" s="35">
        <v>23.880000000000003</v>
      </c>
      <c r="E15" s="34">
        <v>2671</v>
      </c>
      <c r="F15" s="48">
        <v>10.138976626658243</v>
      </c>
      <c r="G15" s="48">
        <v>36.518842390172807</v>
      </c>
      <c r="H15" s="48">
        <v>11.288501854539589</v>
      </c>
      <c r="I15" s="48">
        <v>62.510578279266582</v>
      </c>
      <c r="J15" s="49">
        <v>177.03349282296654</v>
      </c>
      <c r="K15" s="34">
        <v>1142.7145708582834</v>
      </c>
      <c r="L15" s="34">
        <v>838.81578947368416</v>
      </c>
      <c r="M15" s="35">
        <v>49.36061381074169</v>
      </c>
      <c r="N15" s="50">
        <v>3.7361419068736144</v>
      </c>
      <c r="O15" s="39">
        <v>0.02</v>
      </c>
      <c r="P15" s="39"/>
      <c r="Q15" s="35"/>
      <c r="R15" s="35"/>
      <c r="S15" s="39"/>
      <c r="U15" s="35"/>
    </row>
    <row r="16" spans="1:21" s="31" customFormat="1" ht="14.1" customHeight="1" x14ac:dyDescent="0.25">
      <c r="A16" s="37"/>
      <c r="B16" s="38">
        <v>44545</v>
      </c>
      <c r="C16" s="39">
        <v>7.931</v>
      </c>
      <c r="D16" s="35">
        <v>26.62</v>
      </c>
      <c r="E16" s="34">
        <v>3067</v>
      </c>
      <c r="F16" s="48">
        <v>0</v>
      </c>
      <c r="G16" s="48">
        <v>54.674161982094525</v>
      </c>
      <c r="H16" s="48">
        <v>0</v>
      </c>
      <c r="I16" s="48">
        <v>62.39774330042313</v>
      </c>
      <c r="J16" s="49">
        <v>254.89343192692476</v>
      </c>
      <c r="K16" s="34">
        <v>773.4530938123753</v>
      </c>
      <c r="L16" s="34">
        <v>888.1578947368422</v>
      </c>
      <c r="M16" s="35">
        <v>41.432225063938624</v>
      </c>
      <c r="N16" s="50">
        <v>15.011086474501109</v>
      </c>
      <c r="O16" s="39">
        <v>0.01</v>
      </c>
      <c r="P16" s="33"/>
      <c r="Q16" s="35"/>
      <c r="R16" s="35"/>
      <c r="S16" s="39"/>
      <c r="U16" s="35"/>
    </row>
    <row r="17" spans="2:19" ht="36.950000000000003" customHeight="1" x14ac:dyDescent="0.25">
      <c r="B17" s="65" t="s">
        <v>76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0"/>
      <c r="Q17" s="60"/>
      <c r="R17" s="60"/>
      <c r="S17" s="60"/>
    </row>
    <row r="18" spans="2:19" ht="18.75" x14ac:dyDescent="0.3">
      <c r="E18" s="29" t="s">
        <v>73</v>
      </c>
      <c r="F18" s="26" t="s">
        <v>71</v>
      </c>
      <c r="G18" s="26" t="s">
        <v>5</v>
      </c>
      <c r="H18" s="26" t="s">
        <v>6</v>
      </c>
      <c r="I18" s="26" t="s">
        <v>7</v>
      </c>
      <c r="J18" s="26" t="s">
        <v>8</v>
      </c>
      <c r="K18" s="26" t="s">
        <v>9</v>
      </c>
      <c r="L18" s="26" t="s">
        <v>10</v>
      </c>
      <c r="M18" s="26" t="s">
        <v>11</v>
      </c>
      <c r="N18" s="26" t="s">
        <v>68</v>
      </c>
      <c r="O18" s="26" t="s">
        <v>13</v>
      </c>
    </row>
    <row r="19" spans="2:19" ht="15.75" x14ac:dyDescent="0.25">
      <c r="B19" t="s">
        <v>72</v>
      </c>
      <c r="C19"/>
      <c r="E19" s="51">
        <f t="shared" ref="E19:O19" si="0">AVERAGE(E5:E16)</f>
        <v>2519.3333333333335</v>
      </c>
      <c r="F19" s="51">
        <f t="shared" si="0"/>
        <v>9.3519688355443265</v>
      </c>
      <c r="G19" s="51">
        <f t="shared" si="0"/>
        <v>40.042681657297514</v>
      </c>
      <c r="H19" s="51">
        <f t="shared" si="0"/>
        <v>8.0108047089179166</v>
      </c>
      <c r="I19" s="51">
        <f t="shared" si="0"/>
        <v>54.184297132110963</v>
      </c>
      <c r="J19" s="51">
        <f t="shared" si="0"/>
        <v>531.82543134696243</v>
      </c>
      <c r="K19" s="51">
        <f t="shared" si="0"/>
        <v>1114.5666999334665</v>
      </c>
      <c r="L19" s="51">
        <f t="shared" si="0"/>
        <v>737.04769736842115</v>
      </c>
      <c r="M19" s="51">
        <f t="shared" si="0"/>
        <v>40.515771526001707</v>
      </c>
      <c r="N19" s="51">
        <f t="shared" si="0"/>
        <v>9.8762010347376208</v>
      </c>
      <c r="O19" s="51">
        <f t="shared" si="0"/>
        <v>1.5000000000000001E-2</v>
      </c>
      <c r="P19"/>
      <c r="Q19"/>
      <c r="R19"/>
      <c r="S19"/>
    </row>
    <row r="20" spans="2:19" ht="15.75" x14ac:dyDescent="0.25">
      <c r="B20"/>
      <c r="C20"/>
      <c r="D20"/>
      <c r="E20" s="52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</sheetData>
  <mergeCells count="4">
    <mergeCell ref="B2:B4"/>
    <mergeCell ref="S2:S4"/>
    <mergeCell ref="E4:O4"/>
    <mergeCell ref="B17:O17"/>
  </mergeCells>
  <phoneticPr fontId="3"/>
  <pageMargins left="0.7" right="0.7" top="0.75" bottom="0.75" header="0.3" footer="0.3"/>
  <pageSetup paperSize="9" scale="63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3"/>
  <sheetViews>
    <sheetView showGridLines="0" zoomScaleNormal="100" zoomScalePageLayoutView="115" workbookViewId="0">
      <pane ySplit="3" topLeftCell="A4" activePane="bottomLeft" state="frozen"/>
      <selection pane="bottomLeft" activeCell="E24" sqref="E24"/>
    </sheetView>
  </sheetViews>
  <sheetFormatPr defaultColWidth="9" defaultRowHeight="15" x14ac:dyDescent="0.25"/>
  <cols>
    <col min="1" max="1" width="11.125" style="1" customWidth="1"/>
    <col min="2" max="2" width="16.625" style="1" bestFit="1" customWidth="1"/>
    <col min="3" max="3" width="6.125" style="1" bestFit="1" customWidth="1"/>
    <col min="4" max="4" width="13" style="1" bestFit="1" customWidth="1"/>
    <col min="5" max="12" width="5.375" style="1" customWidth="1"/>
    <col min="13" max="13" width="10.625" style="1" bestFit="1" customWidth="1"/>
    <col min="14" max="14" width="6.375" style="1" bestFit="1" customWidth="1"/>
    <col min="15" max="15" width="7.375" style="1" bestFit="1" customWidth="1"/>
    <col min="16" max="16" width="10.5" style="1" bestFit="1" customWidth="1"/>
    <col min="17" max="17" width="9.5" style="2" customWidth="1"/>
    <col min="18" max="16384" width="9" style="1"/>
  </cols>
  <sheetData>
    <row r="1" spans="1:20" x14ac:dyDescent="0.25">
      <c r="A1" s="1" t="s">
        <v>0</v>
      </c>
    </row>
    <row r="2" spans="1:20" ht="30" x14ac:dyDescent="0.25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64</v>
      </c>
      <c r="O2" s="4" t="s">
        <v>14</v>
      </c>
      <c r="P2" s="7" t="s">
        <v>15</v>
      </c>
      <c r="Q2" s="4" t="s">
        <v>16</v>
      </c>
    </row>
    <row r="3" spans="1:20" ht="18.75" x14ac:dyDescent="0.3">
      <c r="A3" s="8"/>
      <c r="B3" s="8"/>
      <c r="C3" s="66" t="s">
        <v>17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20" t="s">
        <v>65</v>
      </c>
      <c r="O3" s="9" t="s">
        <v>18</v>
      </c>
      <c r="P3" s="8" t="s">
        <v>19</v>
      </c>
      <c r="Q3" s="9" t="s">
        <v>20</v>
      </c>
    </row>
    <row r="4" spans="1:20" x14ac:dyDescent="0.25">
      <c r="A4" s="15">
        <v>44134</v>
      </c>
      <c r="B4" s="15">
        <v>44151</v>
      </c>
      <c r="C4" s="55">
        <v>6.5866652003962994E-2</v>
      </c>
      <c r="D4" s="55">
        <v>6.5207985483923356E-2</v>
      </c>
      <c r="E4" s="55">
        <v>6.2353763897084968E-2</v>
      </c>
      <c r="F4" s="55">
        <v>9.8799978005944464E-3</v>
      </c>
      <c r="G4" s="55">
        <v>2.3426572562742838E-2</v>
      </c>
      <c r="H4" s="55">
        <v>3.9607813405049735E-2</v>
      </c>
      <c r="I4" s="55">
        <v>6.4834741122567568E-2</v>
      </c>
      <c r="J4" s="55">
        <v>4.4020879089315255E-2</v>
      </c>
      <c r="K4" s="57">
        <v>2.2965505998715097E-3</v>
      </c>
      <c r="L4" s="29" t="s">
        <v>75</v>
      </c>
      <c r="M4" s="10">
        <v>5.9279986803566696E-5</v>
      </c>
      <c r="N4" s="10" t="s">
        <v>69</v>
      </c>
      <c r="O4" s="55">
        <v>0.1756444053439013</v>
      </c>
      <c r="P4" s="58">
        <v>3.8905235783674135</v>
      </c>
      <c r="Q4" s="11">
        <v>43.911101335975324</v>
      </c>
      <c r="R4" s="45"/>
      <c r="S4" s="45"/>
      <c r="T4" s="45"/>
    </row>
    <row r="5" spans="1:20" x14ac:dyDescent="0.25">
      <c r="A5" s="15">
        <v>44151</v>
      </c>
      <c r="B5" s="15">
        <v>44165</v>
      </c>
      <c r="C5" s="55">
        <v>5.4491448208105087E-2</v>
      </c>
      <c r="D5" s="55">
        <v>5.2382101825855849E-2</v>
      </c>
      <c r="E5" s="55">
        <v>5.0993448790875112E-2</v>
      </c>
      <c r="F5" s="55">
        <v>5.8885919837790976E-3</v>
      </c>
      <c r="G5" s="55">
        <v>1.7999755795193424E-2</v>
      </c>
      <c r="H5" s="55">
        <v>3.3573763250800227E-2</v>
      </c>
      <c r="I5" s="55">
        <v>6.0819487354852771E-2</v>
      </c>
      <c r="J5" s="55">
        <v>3.5103039377930918E-2</v>
      </c>
      <c r="K5" s="57">
        <v>1.96872329009928E-3</v>
      </c>
      <c r="L5" s="29" t="s">
        <v>62</v>
      </c>
      <c r="M5" s="10">
        <v>5.0975870904356375E-5</v>
      </c>
      <c r="N5" s="10" t="s">
        <v>62</v>
      </c>
      <c r="O5" s="55">
        <v>0.12656078293495374</v>
      </c>
      <c r="P5" s="58">
        <v>3.0796457180838748</v>
      </c>
      <c r="Q5" s="11">
        <v>35.155773037487151</v>
      </c>
      <c r="R5" s="45"/>
      <c r="S5" s="45"/>
      <c r="T5" s="45"/>
    </row>
    <row r="6" spans="1:20" x14ac:dyDescent="0.25">
      <c r="A6" s="15">
        <v>44165</v>
      </c>
      <c r="B6" s="15">
        <v>44176</v>
      </c>
      <c r="C6" s="55">
        <v>4.5567638100587053E-2</v>
      </c>
      <c r="D6" s="55">
        <v>4.3803729528951431E-2</v>
      </c>
      <c r="E6" s="55">
        <v>4.575872819584758E-2</v>
      </c>
      <c r="F6" s="55">
        <v>5.203530286325103E-3</v>
      </c>
      <c r="G6" s="55">
        <v>1.5169613716066399E-2</v>
      </c>
      <c r="H6" s="55">
        <v>2.8928100574824304E-2</v>
      </c>
      <c r="I6" s="55">
        <v>5.4622368768316616E-2</v>
      </c>
      <c r="J6" s="55">
        <v>3.0324528194035843E-2</v>
      </c>
      <c r="K6" s="57">
        <v>1.6801229144829358E-3</v>
      </c>
      <c r="L6" s="29" t="s">
        <v>62</v>
      </c>
      <c r="M6" s="10">
        <v>4.7037561910283417E-5</v>
      </c>
      <c r="N6" s="10" t="s">
        <v>62</v>
      </c>
      <c r="O6" s="55">
        <v>8.8195428581781407E-2</v>
      </c>
      <c r="P6" s="58">
        <v>2.5341486479165187</v>
      </c>
      <c r="Q6" s="11">
        <v>29.398476193927134</v>
      </c>
      <c r="R6" s="45"/>
      <c r="S6" s="45"/>
      <c r="T6" s="45"/>
    </row>
    <row r="7" spans="1:20" x14ac:dyDescent="0.25">
      <c r="A7" s="15">
        <v>44176</v>
      </c>
      <c r="B7" s="15">
        <v>44188</v>
      </c>
      <c r="C7" s="55">
        <v>4.8455629113398027E-2</v>
      </c>
      <c r="D7" s="55">
        <v>4.5623806632744894E-2</v>
      </c>
      <c r="E7" s="55">
        <v>5.4575512141031735E-2</v>
      </c>
      <c r="F7" s="55">
        <v>6.9536974247149108E-3</v>
      </c>
      <c r="G7" s="55">
        <v>1.7982072752147384E-2</v>
      </c>
      <c r="H7" s="55">
        <v>3.0976991468922306E-2</v>
      </c>
      <c r="I7" s="55">
        <v>6.0506607003288575E-2</v>
      </c>
      <c r="J7" s="55">
        <v>3.3132323023641636E-2</v>
      </c>
      <c r="K7" s="57">
        <v>1.64403027349029E-3</v>
      </c>
      <c r="L7" s="29" t="s">
        <v>62</v>
      </c>
      <c r="M7" s="10">
        <v>4.4050571921270928E-5</v>
      </c>
      <c r="N7" s="10" t="s">
        <v>62</v>
      </c>
      <c r="O7" s="55">
        <v>8.6527909131067893E-2</v>
      </c>
      <c r="P7" s="58">
        <v>2.6304484375844641</v>
      </c>
      <c r="Q7" s="11">
        <v>31.464694229479235</v>
      </c>
      <c r="R7" s="45"/>
      <c r="S7" s="45"/>
      <c r="T7" s="45"/>
    </row>
    <row r="8" spans="1:20" x14ac:dyDescent="0.25">
      <c r="A8" s="15">
        <v>44188</v>
      </c>
      <c r="B8" s="15">
        <v>44211</v>
      </c>
      <c r="C8" s="55">
        <v>0.10225824409227008</v>
      </c>
      <c r="D8" s="55">
        <v>9.2993235399346286E-2</v>
      </c>
      <c r="E8" s="55">
        <v>0.11663616498980736</v>
      </c>
      <c r="F8" s="55">
        <v>1.9422203408129144E-2</v>
      </c>
      <c r="G8" s="55">
        <v>4.021700069669145E-2</v>
      </c>
      <c r="H8" s="55">
        <v>6.5163894473564049E-2</v>
      </c>
      <c r="I8" s="55">
        <v>0.13228373522674536</v>
      </c>
      <c r="J8" s="55">
        <v>7.1134677853448292E-2</v>
      </c>
      <c r="K8" s="57">
        <v>3.5378607268164576E-3</v>
      </c>
      <c r="L8" s="29" t="s">
        <v>62</v>
      </c>
      <c r="M8" s="10">
        <v>7.8924148124906443E-5</v>
      </c>
      <c r="N8" s="10" t="s">
        <v>62</v>
      </c>
      <c r="O8" s="55">
        <v>0.21275205146713908</v>
      </c>
      <c r="P8" s="58">
        <v>5.504101460536952</v>
      </c>
      <c r="Q8" s="11">
        <v>68.62969402165777</v>
      </c>
      <c r="R8" s="45"/>
      <c r="S8" s="45"/>
      <c r="T8" s="45"/>
    </row>
    <row r="9" spans="1:20" x14ac:dyDescent="0.25">
      <c r="A9" s="15">
        <v>44211</v>
      </c>
      <c r="B9" s="15">
        <v>44225</v>
      </c>
      <c r="C9" s="55">
        <v>0.1594440840912669</v>
      </c>
      <c r="D9" s="55">
        <v>0.14664200434671265</v>
      </c>
      <c r="E9" s="55">
        <v>0.17271169400835037</v>
      </c>
      <c r="F9" s="55">
        <v>4.0442933738478286E-2</v>
      </c>
      <c r="G9" s="55">
        <v>6.5348797968792977E-2</v>
      </c>
      <c r="H9" s="55">
        <v>0.10061270853788339</v>
      </c>
      <c r="I9" s="55">
        <v>0.19325321287120342</v>
      </c>
      <c r="J9" s="55">
        <v>0.11300744938147456</v>
      </c>
      <c r="K9" s="57">
        <v>5.6387342147604979E-3</v>
      </c>
      <c r="L9" s="29" t="s">
        <v>62</v>
      </c>
      <c r="M9" s="10">
        <v>1.3383992460215836E-4</v>
      </c>
      <c r="N9" s="10" t="s">
        <v>62</v>
      </c>
      <c r="O9" s="55">
        <v>0.44807279105939968</v>
      </c>
      <c r="P9" s="58">
        <v>9.1069340001033847</v>
      </c>
      <c r="Q9" s="11">
        <v>116.38254313231161</v>
      </c>
      <c r="R9" s="45"/>
      <c r="S9" s="45"/>
      <c r="T9" s="45"/>
    </row>
    <row r="10" spans="1:20" x14ac:dyDescent="0.25">
      <c r="A10" s="15">
        <v>44225</v>
      </c>
      <c r="B10" s="15">
        <v>44239</v>
      </c>
      <c r="C10" s="55">
        <v>0.20592700312341403</v>
      </c>
      <c r="D10" s="55">
        <v>0.19516962236323568</v>
      </c>
      <c r="E10" s="55">
        <v>0.20938473265347135</v>
      </c>
      <c r="F10" s="55">
        <v>4.6103060400764333E-2</v>
      </c>
      <c r="G10" s="55">
        <v>8.3753893061388557E-2</v>
      </c>
      <c r="H10" s="55">
        <v>0.12770547731011719</v>
      </c>
      <c r="I10" s="55">
        <v>0.20884686361546242</v>
      </c>
      <c r="J10" s="55">
        <v>0.14053749578832994</v>
      </c>
      <c r="K10" s="57">
        <v>7.2535481697202555E-3</v>
      </c>
      <c r="L10" s="29" t="s">
        <v>62</v>
      </c>
      <c r="M10" s="10">
        <v>1.6904455480280261E-4</v>
      </c>
      <c r="N10" s="10" t="s">
        <v>62</v>
      </c>
      <c r="O10" s="55">
        <v>0.54555288140904457</v>
      </c>
      <c r="P10" s="58">
        <v>11.909957270197452</v>
      </c>
      <c r="Q10" s="11">
        <v>153.67686800254779</v>
      </c>
      <c r="R10" s="45"/>
      <c r="S10" s="45"/>
      <c r="T10" s="45"/>
    </row>
    <row r="11" spans="1:20" x14ac:dyDescent="0.25">
      <c r="A11" s="15">
        <v>44239</v>
      </c>
      <c r="B11" s="15">
        <v>44253</v>
      </c>
      <c r="C11" s="55">
        <v>0.1389855211312723</v>
      </c>
      <c r="D11" s="55">
        <v>0.13701409529962305</v>
      </c>
      <c r="E11" s="55">
        <v>0.13292338669895087</v>
      </c>
      <c r="F11" s="55">
        <v>2.1587112856559312E-2</v>
      </c>
      <c r="G11" s="55">
        <v>5.1503499851836727E-2</v>
      </c>
      <c r="H11" s="55">
        <v>8.5017738989874025E-2</v>
      </c>
      <c r="I11" s="55">
        <v>0.13178981684575253</v>
      </c>
      <c r="J11" s="55">
        <v>8.8122734674721592E-2</v>
      </c>
      <c r="K11" s="57">
        <v>4.8546361104362841E-3</v>
      </c>
      <c r="L11" s="29" t="s">
        <v>62</v>
      </c>
      <c r="M11" s="10">
        <v>9.8571291582462631E-5</v>
      </c>
      <c r="N11" s="10" t="s">
        <v>62</v>
      </c>
      <c r="O11" s="55">
        <v>0.31542813306388046</v>
      </c>
      <c r="P11" s="58">
        <v>7.7969891641727926</v>
      </c>
      <c r="Q11" s="11">
        <v>98.571291582462621</v>
      </c>
      <c r="R11" s="45"/>
      <c r="S11" s="45"/>
      <c r="T11" s="45"/>
    </row>
    <row r="12" spans="1:20" x14ac:dyDescent="0.25">
      <c r="A12" s="15">
        <v>44253</v>
      </c>
      <c r="B12" s="15">
        <v>44270</v>
      </c>
      <c r="C12" s="55">
        <v>0.21001174321233601</v>
      </c>
      <c r="D12" s="55">
        <v>0.20039852961458823</v>
      </c>
      <c r="E12" s="55">
        <v>0.19048952482921744</v>
      </c>
      <c r="F12" s="55">
        <v>3.2610978435436679E-2</v>
      </c>
      <c r="G12" s="55">
        <v>7.6462022000547691E-2</v>
      </c>
      <c r="H12" s="55">
        <v>0.12645073270883611</v>
      </c>
      <c r="I12" s="55">
        <v>0.21289570729166035</v>
      </c>
      <c r="J12" s="55">
        <v>0.12785574085004539</v>
      </c>
      <c r="K12" s="57">
        <v>7.7793082344851227E-3</v>
      </c>
      <c r="L12" s="29" t="s">
        <v>62</v>
      </c>
      <c r="M12" s="10">
        <v>1.6268515319265467E-4</v>
      </c>
      <c r="N12" s="10" t="s">
        <v>62</v>
      </c>
      <c r="O12" s="55">
        <v>0.61376671431774266</v>
      </c>
      <c r="P12" s="58">
        <v>12.100863795110932</v>
      </c>
      <c r="Q12" s="11">
        <v>147.89559381150423</v>
      </c>
      <c r="R12" s="45"/>
      <c r="S12" s="45"/>
      <c r="T12" s="45"/>
    </row>
    <row r="13" spans="1:20" x14ac:dyDescent="0.25">
      <c r="A13" s="15">
        <v>44270</v>
      </c>
      <c r="B13" s="15">
        <v>44284</v>
      </c>
      <c r="C13" s="55">
        <v>0.21934398704624034</v>
      </c>
      <c r="D13" s="55">
        <v>0.21390570637567238</v>
      </c>
      <c r="E13" s="55">
        <v>0.19450917198398007</v>
      </c>
      <c r="F13" s="55">
        <v>4.5862833655122968E-2</v>
      </c>
      <c r="G13" s="55">
        <v>9.118183924318915E-2</v>
      </c>
      <c r="H13" s="55">
        <v>0.13849488107713026</v>
      </c>
      <c r="I13" s="55">
        <v>0.25532727748316486</v>
      </c>
      <c r="J13" s="55">
        <v>0.13894807113301091</v>
      </c>
      <c r="K13" s="57">
        <v>1.0015500234962628E-2</v>
      </c>
      <c r="L13" s="29" t="s">
        <v>62</v>
      </c>
      <c r="M13" s="10">
        <v>2.6285023241078383E-4</v>
      </c>
      <c r="N13" s="10" t="s">
        <v>62</v>
      </c>
      <c r="O13" s="55">
        <v>0.88825250952609724</v>
      </c>
      <c r="P13" s="58">
        <v>14.219705106896017</v>
      </c>
      <c r="Q13" s="11">
        <v>181.27602235226473</v>
      </c>
      <c r="R13" s="45"/>
      <c r="S13" s="45"/>
      <c r="T13" s="45"/>
    </row>
    <row r="14" spans="1:20" x14ac:dyDescent="0.25">
      <c r="A14" s="15">
        <v>44284</v>
      </c>
      <c r="B14" s="53">
        <v>44299</v>
      </c>
      <c r="C14" s="55">
        <v>9.6652887662572032E-2</v>
      </c>
      <c r="D14" s="55">
        <v>9.4704240733891151E-2</v>
      </c>
      <c r="E14" s="55">
        <v>8.1297549864566637E-2</v>
      </c>
      <c r="F14" s="55">
        <v>1.7537822358127991E-2</v>
      </c>
      <c r="G14" s="55">
        <v>4.0103153792252669E-2</v>
      </c>
      <c r="H14" s="55">
        <v>5.9394758386193444E-2</v>
      </c>
      <c r="I14" s="55">
        <v>0.10043326270421293</v>
      </c>
      <c r="J14" s="55">
        <v>6.0213190096239433E-2</v>
      </c>
      <c r="K14" s="57">
        <v>4.4857852298234042E-3</v>
      </c>
      <c r="L14" s="29" t="s">
        <v>62</v>
      </c>
      <c r="M14" s="10">
        <v>1.0912422800612972E-4</v>
      </c>
      <c r="N14" s="10" t="s">
        <v>62</v>
      </c>
      <c r="O14" s="55">
        <v>0.51444278917175434</v>
      </c>
      <c r="P14" s="58">
        <v>6.1461974731602815</v>
      </c>
      <c r="Q14" s="11">
        <v>77.945877147235507</v>
      </c>
      <c r="R14" s="45"/>
      <c r="S14" s="45"/>
      <c r="T14" s="45"/>
    </row>
    <row r="15" spans="1:20" x14ac:dyDescent="0.25">
      <c r="A15" s="53">
        <v>44299</v>
      </c>
      <c r="B15" s="53">
        <v>44312</v>
      </c>
      <c r="C15" s="55">
        <v>0.15540750451675331</v>
      </c>
      <c r="D15" s="55">
        <v>0.14423093741109638</v>
      </c>
      <c r="E15" s="55">
        <v>0.1299142871662311</v>
      </c>
      <c r="F15" s="55">
        <v>1.86808335908837E-2</v>
      </c>
      <c r="G15" s="55">
        <v>5.8916475171248602E-2</v>
      </c>
      <c r="H15" s="55">
        <v>8.9199649852766613E-2</v>
      </c>
      <c r="I15" s="55">
        <v>0.13752499714770225</v>
      </c>
      <c r="J15" s="55">
        <v>8.9731867333988372E-2</v>
      </c>
      <c r="K15" s="57">
        <v>6.3333880265389175E-3</v>
      </c>
      <c r="L15" s="29" t="s">
        <v>62</v>
      </c>
      <c r="M15" s="10">
        <v>1.2241002068100432E-4</v>
      </c>
      <c r="N15" s="10" t="s">
        <v>62</v>
      </c>
      <c r="O15" s="55">
        <v>0.64930532709054467</v>
      </c>
      <c r="P15" s="58">
        <v>9.0912822035824572</v>
      </c>
      <c r="Q15" s="11">
        <v>106.44349624435158</v>
      </c>
      <c r="R15" s="45"/>
      <c r="S15" s="45"/>
      <c r="T15" s="45"/>
    </row>
    <row r="16" spans="1:20" x14ac:dyDescent="0.25">
      <c r="A16" s="53">
        <v>44312</v>
      </c>
      <c r="B16" s="53">
        <v>44330</v>
      </c>
      <c r="C16" s="55">
        <v>0.43600664560783903</v>
      </c>
      <c r="D16" s="55">
        <v>0.4097225570428274</v>
      </c>
      <c r="E16" s="55">
        <v>0.35854589048389318</v>
      </c>
      <c r="F16" s="55">
        <v>5.1485891130287363E-2</v>
      </c>
      <c r="G16" s="55">
        <v>0.16790894224472097</v>
      </c>
      <c r="H16" s="55">
        <v>0.2566563942230542</v>
      </c>
      <c r="I16" s="55">
        <v>0.40291961647305974</v>
      </c>
      <c r="J16" s="55">
        <v>0.25572872050899492</v>
      </c>
      <c r="K16" s="57">
        <v>1.8862698852537715E-2</v>
      </c>
      <c r="L16" s="29" t="s">
        <v>62</v>
      </c>
      <c r="M16" s="10">
        <v>3.40147028488385E-4</v>
      </c>
      <c r="N16" s="10" t="s">
        <v>62</v>
      </c>
      <c r="O16" s="55">
        <v>1.2059758282770017</v>
      </c>
      <c r="P16" s="58">
        <v>27.234456015637182</v>
      </c>
      <c r="Q16" s="11">
        <v>309.22457135307729</v>
      </c>
      <c r="R16" s="45"/>
      <c r="S16" s="45"/>
      <c r="T16" s="45"/>
    </row>
    <row r="17" spans="1:20" x14ac:dyDescent="0.25">
      <c r="A17" s="53">
        <v>44330</v>
      </c>
      <c r="B17" s="53">
        <v>44347</v>
      </c>
      <c r="C17" s="55">
        <v>0.37028006567816263</v>
      </c>
      <c r="D17" s="55">
        <v>0.34730648496090444</v>
      </c>
      <c r="E17" s="55">
        <v>0.29838627190415445</v>
      </c>
      <c r="F17" s="55">
        <v>4.2703832392080074E-2</v>
      </c>
      <c r="G17" s="55">
        <v>0.14405786496821948</v>
      </c>
      <c r="H17" s="55">
        <v>0.22000582004527333</v>
      </c>
      <c r="I17" s="55">
        <v>0.36919895599735059</v>
      </c>
      <c r="J17" s="55">
        <v>0.21933012649476574</v>
      </c>
      <c r="K17" s="57">
        <v>1.7554518442187347E-2</v>
      </c>
      <c r="L17" s="29" t="s">
        <v>62</v>
      </c>
      <c r="M17" s="10">
        <v>2.8379129121319037E-4</v>
      </c>
      <c r="N17" s="10" t="s">
        <v>62</v>
      </c>
      <c r="O17" s="55">
        <v>1.33787323000504</v>
      </c>
      <c r="P17" s="58">
        <v>24.136555279892654</v>
      </c>
      <c r="Q17" s="11">
        <v>270.27742020303845</v>
      </c>
      <c r="R17" s="45"/>
      <c r="S17" s="45"/>
    </row>
    <row r="18" spans="1:20" x14ac:dyDescent="0.25">
      <c r="A18" s="53">
        <v>44347</v>
      </c>
      <c r="B18" s="53">
        <v>44362</v>
      </c>
      <c r="C18" s="55">
        <v>0.23305546565718796</v>
      </c>
      <c r="D18" s="55">
        <v>0.21500187324712414</v>
      </c>
      <c r="E18" s="55">
        <v>0.16395944379685268</v>
      </c>
      <c r="F18" s="55">
        <v>1.9120395597931265E-2</v>
      </c>
      <c r="G18" s="55">
        <v>8.846260280931291E-2</v>
      </c>
      <c r="H18" s="55">
        <v>0.14467492463155721</v>
      </c>
      <c r="I18" s="55">
        <v>0.21032435157724397</v>
      </c>
      <c r="J18" s="55">
        <v>0.13581225199388949</v>
      </c>
      <c r="K18" s="57">
        <v>1.0840361624406526E-2</v>
      </c>
      <c r="L18" s="29" t="s">
        <v>62</v>
      </c>
      <c r="M18" s="10">
        <v>2.2977299430990367E-4</v>
      </c>
      <c r="N18" s="10" t="s">
        <v>62</v>
      </c>
      <c r="O18" s="55">
        <v>0.91088579887140353</v>
      </c>
      <c r="P18" s="58">
        <v>14.925763082747787</v>
      </c>
      <c r="Q18" s="11">
        <v>164.12356736421688</v>
      </c>
      <c r="R18" s="45"/>
      <c r="S18" s="45"/>
    </row>
    <row r="19" spans="1:20" x14ac:dyDescent="0.25">
      <c r="A19" s="53">
        <v>44362</v>
      </c>
      <c r="B19" s="53">
        <v>44377</v>
      </c>
      <c r="C19" s="55">
        <v>0.25141086661017481</v>
      </c>
      <c r="D19" s="55">
        <v>0.23272492382158075</v>
      </c>
      <c r="E19" s="55">
        <v>0.17267509858732616</v>
      </c>
      <c r="F19" s="55">
        <v>2.0299728756699928E-2</v>
      </c>
      <c r="G19" s="55">
        <v>9.0456950317512219E-2</v>
      </c>
      <c r="H19" s="55">
        <v>0.15118626438044297</v>
      </c>
      <c r="I19" s="55">
        <v>0.20962230364659173</v>
      </c>
      <c r="J19" s="55">
        <v>0.14039937922520912</v>
      </c>
      <c r="K19" s="57">
        <v>1.0464127961612682E-2</v>
      </c>
      <c r="L19" s="29" t="s">
        <v>62</v>
      </c>
      <c r="M19" s="10">
        <v>2.463147003951037E-4</v>
      </c>
      <c r="N19" s="10" t="s">
        <v>62</v>
      </c>
      <c r="O19" s="55">
        <v>0.99375241193886665</v>
      </c>
      <c r="P19" s="58">
        <v>15.552986384976114</v>
      </c>
      <c r="Q19" s="11">
        <v>169.87220716903704</v>
      </c>
      <c r="R19" s="45"/>
      <c r="S19" s="45"/>
    </row>
    <row r="20" spans="1:20" x14ac:dyDescent="0.25">
      <c r="A20" s="53">
        <v>44377</v>
      </c>
      <c r="B20" s="53">
        <v>44392</v>
      </c>
      <c r="C20" s="55">
        <v>0.20064275039286142</v>
      </c>
      <c r="D20" s="55">
        <v>0.19245325037682626</v>
      </c>
      <c r="E20" s="55">
        <v>0.15027732529424517</v>
      </c>
      <c r="F20" s="55">
        <v>2.1702175042493173E-2</v>
      </c>
      <c r="G20" s="55">
        <v>6.8655308467761425E-2</v>
      </c>
      <c r="H20" s="55">
        <v>0.11089947938380947</v>
      </c>
      <c r="I20" s="55">
        <v>0.19429588788043423</v>
      </c>
      <c r="J20" s="55">
        <v>0.11130895438461122</v>
      </c>
      <c r="K20" s="57">
        <v>8.2850441828889038E-3</v>
      </c>
      <c r="L20" s="29" t="s">
        <v>62</v>
      </c>
      <c r="M20" s="10">
        <v>1.6379000032070321E-4</v>
      </c>
      <c r="N20" s="10" t="s">
        <v>62</v>
      </c>
      <c r="O20" s="55">
        <v>0.88037125172377972</v>
      </c>
      <c r="P20" s="58">
        <v>12.356917494610892</v>
      </c>
      <c r="Q20" s="11">
        <v>136.49166693391933</v>
      </c>
      <c r="R20" s="45"/>
      <c r="S20" s="45"/>
      <c r="T20" s="45"/>
    </row>
    <row r="21" spans="1:20" x14ac:dyDescent="0.25">
      <c r="A21" s="53">
        <v>44392</v>
      </c>
      <c r="B21" s="53">
        <v>44406</v>
      </c>
      <c r="C21" s="55">
        <v>7.4312506235386072E-2</v>
      </c>
      <c r="D21" s="55">
        <v>7.0129351910877588E-2</v>
      </c>
      <c r="E21" s="55">
        <v>5.7506068566919609E-2</v>
      </c>
      <c r="F21" s="55">
        <v>8.1448475377194664E-3</v>
      </c>
      <c r="G21" s="55">
        <v>2.5123532737195094E-2</v>
      </c>
      <c r="H21" s="55">
        <v>4.205300435638238E-2</v>
      </c>
      <c r="I21" s="55">
        <v>7.5099923519999445E-2</v>
      </c>
      <c r="J21" s="55">
        <v>4.0551990157588161E-2</v>
      </c>
      <c r="K21" s="57">
        <v>3.4055797559527918E-3</v>
      </c>
      <c r="L21" s="29" t="s">
        <v>62</v>
      </c>
      <c r="M21" s="10">
        <v>5.4134938317168654E-5</v>
      </c>
      <c r="N21" s="10" t="s">
        <v>62</v>
      </c>
      <c r="O21" s="55">
        <v>0.31250623483092815</v>
      </c>
      <c r="P21" s="58">
        <v>4.576439763022301</v>
      </c>
      <c r="Q21" s="11">
        <v>49.213580288335145</v>
      </c>
      <c r="R21" s="45"/>
      <c r="S21" s="45"/>
      <c r="T21" s="45"/>
    </row>
    <row r="22" spans="1:20" x14ac:dyDescent="0.25">
      <c r="A22" s="53">
        <v>44406</v>
      </c>
      <c r="B22" s="53">
        <v>44418</v>
      </c>
      <c r="C22" s="55">
        <v>5.4664030606323369E-2</v>
      </c>
      <c r="D22" s="55">
        <v>4.9726634293494165E-2</v>
      </c>
      <c r="E22" s="55">
        <v>4.4401299698942652E-2</v>
      </c>
      <c r="F22" s="55">
        <v>1.1144408820385927E-2</v>
      </c>
      <c r="G22" s="55">
        <v>2.1283704819945907E-2</v>
      </c>
      <c r="H22" s="55">
        <v>3.2516281431632349E-2</v>
      </c>
      <c r="I22" s="55">
        <v>6.4274319858080214E-2</v>
      </c>
      <c r="J22" s="55">
        <v>3.0188651741298582E-2</v>
      </c>
      <c r="K22" s="57">
        <v>2.7931556284005229E-3</v>
      </c>
      <c r="L22" s="29" t="s">
        <v>62</v>
      </c>
      <c r="M22" s="10">
        <v>4.7610607302281651E-5</v>
      </c>
      <c r="N22" s="10" t="s">
        <v>62</v>
      </c>
      <c r="O22" s="55">
        <v>0.22218283407731432</v>
      </c>
      <c r="P22" s="58">
        <v>3.3156727470770999</v>
      </c>
      <c r="Q22" s="11">
        <v>35.267116520208624</v>
      </c>
      <c r="R22" s="45"/>
      <c r="S22" s="45"/>
      <c r="T22" s="45"/>
    </row>
    <row r="23" spans="1:20" x14ac:dyDescent="0.25">
      <c r="A23" s="53">
        <v>44418</v>
      </c>
      <c r="B23" s="53">
        <v>44439</v>
      </c>
      <c r="C23" s="55">
        <v>0.97551890565582733</v>
      </c>
      <c r="D23" s="55">
        <v>0.89533926957452648</v>
      </c>
      <c r="E23" s="55">
        <v>0.78141736997567823</v>
      </c>
      <c r="F23" s="55">
        <v>0.21180787198143647</v>
      </c>
      <c r="G23" s="55">
        <v>0.40657757129559646</v>
      </c>
      <c r="H23" s="55">
        <v>0.59332930700162645</v>
      </c>
      <c r="I23" s="55">
        <v>1.2802015227647707</v>
      </c>
      <c r="J23" s="55">
        <v>0.55658030713103024</v>
      </c>
      <c r="K23" s="57">
        <v>5.0980885275027144E-2</v>
      </c>
      <c r="L23" s="29" t="s">
        <v>62</v>
      </c>
      <c r="M23" s="10">
        <v>1.202694541219513E-3</v>
      </c>
      <c r="N23" s="10" t="s">
        <v>62</v>
      </c>
      <c r="O23" s="55">
        <v>4.1092063491666702</v>
      </c>
      <c r="P23" s="58">
        <v>61.859635834415862</v>
      </c>
      <c r="Q23" s="11">
        <v>668.16363401084061</v>
      </c>
      <c r="R23" s="45"/>
      <c r="S23" s="45"/>
      <c r="T23" s="45"/>
    </row>
    <row r="24" spans="1:20" x14ac:dyDescent="0.25">
      <c r="A24" s="53">
        <v>44439</v>
      </c>
      <c r="B24" s="53">
        <v>44454</v>
      </c>
      <c r="C24" s="55">
        <v>0.21507202771440911</v>
      </c>
      <c r="D24" s="55">
        <v>0.19689692678079707</v>
      </c>
      <c r="E24" s="55">
        <v>0.16297007170472128</v>
      </c>
      <c r="F24" s="55">
        <v>2.3703360800919029E-2</v>
      </c>
      <c r="G24" s="55">
        <v>7.9743255346222813E-2</v>
      </c>
      <c r="H24" s="55">
        <v>0.12578684437804</v>
      </c>
      <c r="I24" s="55">
        <v>0.24157738324259334</v>
      </c>
      <c r="J24" s="55">
        <v>0.11639637556234042</v>
      </c>
      <c r="K24" s="57">
        <v>1.0079608059432343E-2</v>
      </c>
      <c r="L24" s="29" t="s">
        <v>62</v>
      </c>
      <c r="M24" s="10">
        <v>2.3476172039248885E-4</v>
      </c>
      <c r="N24" s="10" t="s">
        <v>62</v>
      </c>
      <c r="O24" s="55">
        <v>0.94661984029229362</v>
      </c>
      <c r="P24" s="58">
        <v>13.919359188800534</v>
      </c>
      <c r="Q24" s="11">
        <v>151.45917444676698</v>
      </c>
      <c r="R24" s="45"/>
      <c r="S24" s="45"/>
      <c r="T24" s="45"/>
    </row>
    <row r="25" spans="1:20" x14ac:dyDescent="0.25">
      <c r="A25" s="53">
        <v>44454</v>
      </c>
      <c r="B25" s="53">
        <v>44469</v>
      </c>
      <c r="C25" s="55">
        <v>0.2571846089806038</v>
      </c>
      <c r="D25" s="55">
        <v>0.23647175456605854</v>
      </c>
      <c r="E25" s="55">
        <v>0.18641568973090747</v>
      </c>
      <c r="F25" s="55">
        <v>2.2180014935575566E-2</v>
      </c>
      <c r="G25" s="55">
        <v>8.8288541941999227E-2</v>
      </c>
      <c r="H25" s="55">
        <v>0.14369542750090783</v>
      </c>
      <c r="I25" s="55">
        <v>0.27953723103630063</v>
      </c>
      <c r="J25" s="55">
        <v>0.13618701777563519</v>
      </c>
      <c r="K25" s="57">
        <v>1.1124528891812025E-2</v>
      </c>
      <c r="L25" s="29" t="s">
        <v>62</v>
      </c>
      <c r="M25" s="10">
        <v>2.1575890015151325E-4</v>
      </c>
      <c r="N25" s="10" t="s">
        <v>62</v>
      </c>
      <c r="O25" s="55">
        <v>1.1823587728302929</v>
      </c>
      <c r="P25" s="58">
        <v>15.744539404557386</v>
      </c>
      <c r="Q25" s="11">
        <v>172.60712012121061</v>
      </c>
      <c r="R25" s="45"/>
      <c r="S25" s="45"/>
      <c r="T25" s="45"/>
    </row>
    <row r="26" spans="1:20" x14ac:dyDescent="0.25">
      <c r="A26" s="53">
        <v>44469</v>
      </c>
      <c r="B26" s="53">
        <v>44484</v>
      </c>
      <c r="C26" s="55">
        <v>8.9763137510112528E-2</v>
      </c>
      <c r="D26" s="55">
        <v>8.4903349810520459E-2</v>
      </c>
      <c r="E26" s="55">
        <v>6.8179962726630058E-2</v>
      </c>
      <c r="F26" s="55">
        <v>8.7762048457339318E-3</v>
      </c>
      <c r="G26" s="55">
        <v>2.9816226886320813E-2</v>
      </c>
      <c r="H26" s="55">
        <v>5.0170161251671175E-2</v>
      </c>
      <c r="I26" s="55">
        <v>0.10594337185110733</v>
      </c>
      <c r="J26" s="55">
        <v>4.8512116036516229E-2</v>
      </c>
      <c r="K26" s="57">
        <v>3.82208009079683E-3</v>
      </c>
      <c r="L26" s="29" t="s">
        <v>62</v>
      </c>
      <c r="M26" s="10">
        <v>7.4326164817290627E-5</v>
      </c>
      <c r="N26" s="10" t="s">
        <v>62</v>
      </c>
      <c r="O26" s="55">
        <v>0.36877212543963428</v>
      </c>
      <c r="P26" s="58">
        <v>5.2616029585448301</v>
      </c>
      <c r="Q26" s="11">
        <v>57.173972936377403</v>
      </c>
      <c r="R26" s="45"/>
      <c r="S26" s="45"/>
      <c r="T26" s="45"/>
    </row>
    <row r="27" spans="1:20" s="8" customFormat="1" x14ac:dyDescent="0.25">
      <c r="A27" s="54">
        <v>44484</v>
      </c>
      <c r="B27" s="54">
        <v>44498</v>
      </c>
      <c r="C27" s="56">
        <v>7.0027414991523262E-2</v>
      </c>
      <c r="D27" s="56">
        <v>6.5934903725784894E-2</v>
      </c>
      <c r="E27" s="56">
        <v>6.2729103234289832E-2</v>
      </c>
      <c r="F27" s="56">
        <v>8.5942736580505823E-3</v>
      </c>
      <c r="G27" s="56">
        <v>2.4532331420731694E-2</v>
      </c>
      <c r="H27" s="56">
        <v>4.2107393689708145E-2</v>
      </c>
      <c r="I27" s="56">
        <v>8.1782016793671822E-2</v>
      </c>
      <c r="J27" s="56">
        <v>3.9379052845882563E-2</v>
      </c>
      <c r="K27" s="47">
        <v>2.9716179024000299E-3</v>
      </c>
      <c r="L27" s="26" t="s">
        <v>62</v>
      </c>
      <c r="M27" s="12">
        <v>5.9114051616220945E-5</v>
      </c>
      <c r="N27" s="12" t="s">
        <v>62</v>
      </c>
      <c r="O27" s="56">
        <v>0.22281450224575586</v>
      </c>
      <c r="P27" s="9">
        <v>4.1201188652651313</v>
      </c>
      <c r="Q27" s="13">
        <v>45.472347397093031</v>
      </c>
      <c r="R27" s="46"/>
      <c r="S27" s="46"/>
      <c r="T27" s="46"/>
    </row>
    <row r="28" spans="1:20" ht="31.5" customHeight="1" x14ac:dyDescent="0.25">
      <c r="A28" s="67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</row>
    <row r="30" spans="1:20" x14ac:dyDescent="0.25">
      <c r="A30" s="15" t="s">
        <v>22</v>
      </c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</row>
    <row r="31" spans="1:20" x14ac:dyDescent="0.25">
      <c r="A31" s="17"/>
      <c r="B31" s="17"/>
      <c r="C31" s="68" t="s">
        <v>23</v>
      </c>
      <c r="D31" s="6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 spans="1:20" ht="18.75" x14ac:dyDescent="0.3">
      <c r="A32" s="69" t="s">
        <v>24</v>
      </c>
      <c r="B32" s="69"/>
      <c r="C32" s="19" t="s">
        <v>25</v>
      </c>
      <c r="D32" s="20" t="s">
        <v>26</v>
      </c>
      <c r="E32" s="20" t="s">
        <v>27</v>
      </c>
      <c r="F32" s="20" t="s">
        <v>28</v>
      </c>
      <c r="G32" s="20" t="s">
        <v>29</v>
      </c>
      <c r="H32" s="20" t="s">
        <v>30</v>
      </c>
      <c r="I32" s="20" t="s">
        <v>31</v>
      </c>
      <c r="J32" s="20" t="s">
        <v>32</v>
      </c>
      <c r="K32" s="20" t="s">
        <v>33</v>
      </c>
      <c r="L32" s="20" t="s">
        <v>34</v>
      </c>
      <c r="M32" s="20" t="s">
        <v>35</v>
      </c>
      <c r="N32" s="20" t="s">
        <v>64</v>
      </c>
      <c r="O32" s="20" t="s">
        <v>36</v>
      </c>
      <c r="P32" s="20" t="s">
        <v>37</v>
      </c>
    </row>
    <row r="33" spans="1:17" ht="18.75" x14ac:dyDescent="0.3">
      <c r="A33" s="8"/>
      <c r="B33" s="8"/>
      <c r="C33" s="70" t="s">
        <v>38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21" t="s">
        <v>66</v>
      </c>
      <c r="O33" s="21" t="s">
        <v>39</v>
      </c>
      <c r="P33" s="21" t="s">
        <v>40</v>
      </c>
    </row>
    <row r="34" spans="1:17" x14ac:dyDescent="0.25">
      <c r="A34" s="22">
        <f>A4</f>
        <v>44134</v>
      </c>
      <c r="B34" s="23">
        <f>B27</f>
        <v>44498</v>
      </c>
      <c r="C34" s="9">
        <v>4.73035076794259</v>
      </c>
      <c r="D34" s="9">
        <v>4.4286872751269639</v>
      </c>
      <c r="E34" s="9">
        <v>3.9490115609239762</v>
      </c>
      <c r="F34" s="9">
        <v>0.71983660143822881</v>
      </c>
      <c r="G34" s="9">
        <v>1.8169715298676368</v>
      </c>
      <c r="H34" s="9">
        <v>2.8382078123100669</v>
      </c>
      <c r="I34" s="9">
        <v>5.1279149620761331</v>
      </c>
      <c r="J34" s="9">
        <v>2.8025069406539438</v>
      </c>
      <c r="K34" s="9">
        <v>0.20867239469294244</v>
      </c>
      <c r="L34" s="47" t="s">
        <v>63</v>
      </c>
      <c r="M34" s="9">
        <v>4.4910104834861419E-3</v>
      </c>
      <c r="N34" s="9" t="s">
        <v>63</v>
      </c>
      <c r="O34" s="9">
        <v>17.357820902796288</v>
      </c>
      <c r="P34" s="13">
        <v>291.01484387526023</v>
      </c>
      <c r="Q34" s="11"/>
    </row>
    <row r="35" spans="1:17" ht="27.95" customHeight="1" x14ac:dyDescent="0.25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11"/>
    </row>
    <row r="37" spans="1:17" s="24" customFormat="1" x14ac:dyDescent="0.25">
      <c r="A37" s="1" t="s">
        <v>41</v>
      </c>
    </row>
    <row r="38" spans="1:17" s="24" customFormat="1" x14ac:dyDescent="0.25">
      <c r="A38" s="17"/>
      <c r="B38" s="17"/>
      <c r="C38" s="68" t="s">
        <v>42</v>
      </c>
      <c r="D38" s="6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 spans="1:17" s="24" customFormat="1" ht="18.75" x14ac:dyDescent="0.3">
      <c r="A39" s="69" t="s">
        <v>24</v>
      </c>
      <c r="B39" s="69"/>
      <c r="C39" s="19" t="s">
        <v>25</v>
      </c>
      <c r="D39" s="20" t="s">
        <v>26</v>
      </c>
      <c r="E39" s="20" t="s">
        <v>43</v>
      </c>
      <c r="F39" s="20" t="s">
        <v>44</v>
      </c>
      <c r="G39" s="20" t="s">
        <v>45</v>
      </c>
      <c r="H39" s="20" t="s">
        <v>30</v>
      </c>
      <c r="I39" s="20" t="s">
        <v>31</v>
      </c>
      <c r="J39" s="20" t="s">
        <v>32</v>
      </c>
      <c r="K39" s="20" t="s">
        <v>33</v>
      </c>
      <c r="L39" s="20" t="s">
        <v>34</v>
      </c>
      <c r="M39" s="20" t="s">
        <v>35</v>
      </c>
      <c r="N39" s="20" t="s">
        <v>64</v>
      </c>
      <c r="O39" s="20" t="s">
        <v>36</v>
      </c>
      <c r="P39" s="20" t="s">
        <v>37</v>
      </c>
    </row>
    <row r="40" spans="1:17" s="24" customFormat="1" ht="18.75" x14ac:dyDescent="0.3">
      <c r="A40" s="8"/>
      <c r="B40" s="8"/>
      <c r="C40" s="70" t="s">
        <v>46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21" t="s">
        <v>66</v>
      </c>
      <c r="O40" s="21" t="s">
        <v>47</v>
      </c>
      <c r="P40" s="21" t="s">
        <v>48</v>
      </c>
    </row>
    <row r="41" spans="1:17" x14ac:dyDescent="0.25">
      <c r="A41" s="59">
        <f>A34</f>
        <v>44134</v>
      </c>
      <c r="B41" s="23">
        <f>B34</f>
        <v>44498</v>
      </c>
      <c r="C41" s="13">
        <v>142.47624735420703</v>
      </c>
      <c r="D41" s="13">
        <v>133.39026525084881</v>
      </c>
      <c r="E41" s="13">
        <v>118.94262720892078</v>
      </c>
      <c r="F41" s="9">
        <v>21.681186599557797</v>
      </c>
      <c r="G41" s="9">
        <v>54.726445844008332</v>
      </c>
      <c r="H41" s="9">
        <v>85.485668642118682</v>
      </c>
      <c r="I41" s="13">
        <v>154.45071970125099</v>
      </c>
      <c r="J41" s="13">
        <v>84.410372861664129</v>
      </c>
      <c r="K41" s="9">
        <v>6.2851279283031838</v>
      </c>
      <c r="L41" s="9">
        <v>0</v>
      </c>
      <c r="M41" s="9">
        <v>0.13526741501958617</v>
      </c>
      <c r="N41" s="9">
        <v>0</v>
      </c>
      <c r="O41" s="9">
        <v>0.5228105283939577</v>
      </c>
      <c r="P41" s="9">
        <v>8.7652491144438365</v>
      </c>
    </row>
    <row r="42" spans="1:17" ht="29.1" customHeight="1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</row>
    <row r="43" spans="1:17" ht="15.75" x14ac:dyDescent="0.25"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</sheetData>
  <mergeCells count="10">
    <mergeCell ref="A35:P35"/>
    <mergeCell ref="A42:P42"/>
    <mergeCell ref="A39:B39"/>
    <mergeCell ref="C40:M40"/>
    <mergeCell ref="C38:D38"/>
    <mergeCell ref="C3:M3"/>
    <mergeCell ref="A28:Q28"/>
    <mergeCell ref="C31:D31"/>
    <mergeCell ref="A32:B32"/>
    <mergeCell ref="C33:M3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stream_water_chemistry_IJR</vt:lpstr>
      <vt:lpstr>stream_water_chemistry_LMS</vt:lpstr>
      <vt:lpstr>chemical_discharge_IJR</vt:lpstr>
    </vt:vector>
  </TitlesOfParts>
  <Company>ACAP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SASE HIROYUKI</dc:creator>
  <cp:lastModifiedBy>MOROHASHI M</cp:lastModifiedBy>
  <dcterms:created xsi:type="dcterms:W3CDTF">2015-08-04T08:00:01Z</dcterms:created>
  <dcterms:modified xsi:type="dcterms:W3CDTF">2023-01-04T05:25:54Z</dcterms:modified>
</cp:coreProperties>
</file>