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DIMPACT\EANET_data\Data\2022\DataReport2022\c_Final\For Web\"/>
    </mc:Choice>
  </mc:AlternateContent>
  <xr:revisionPtr revIDLastSave="0" documentId="13_ncr:1_{6465291B-1327-408C-ACFA-D3D7E50C76D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tream_water_chemistry_IJR" sheetId="2" r:id="rId1"/>
    <sheet name="stream_water_chemistry_LMS" sheetId="4" r:id="rId2"/>
    <sheet name="chemical_discharge_IJR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4" i="1" l="1"/>
  <c r="B41" i="1" s="1"/>
  <c r="A34" i="1"/>
  <c r="A41" i="1" s="1"/>
  <c r="N19" i="4"/>
  <c r="M19" i="4"/>
  <c r="L19" i="4"/>
  <c r="K19" i="4"/>
  <c r="J19" i="4"/>
  <c r="I19" i="4"/>
  <c r="H19" i="4"/>
  <c r="G19" i="4"/>
  <c r="F19" i="4"/>
  <c r="E19" i="4"/>
  <c r="D19" i="4"/>
  <c r="N31" i="2"/>
  <c r="L31" i="2"/>
  <c r="K31" i="2"/>
  <c r="J31" i="2"/>
  <c r="I31" i="2"/>
  <c r="H31" i="2"/>
  <c r="G31" i="2"/>
  <c r="F31" i="2"/>
  <c r="E31" i="2"/>
  <c r="D31" i="2"/>
</calcChain>
</file>

<file path=xl/sharedStrings.xml><?xml version="1.0" encoding="utf-8"?>
<sst xmlns="http://schemas.openxmlformats.org/spreadsheetml/2006/main" count="238" uniqueCount="58">
  <si>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</si>
  <si>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</si>
  <si>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</si>
  <si>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</si>
  <si>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</si>
  <si>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</si>
  <si>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</si>
  <si>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</si>
  <si>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</si>
  <si>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</si>
  <si>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</si>
  <si>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</si>
  <si>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</si>
  <si>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</si>
  <si>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</si>
  <si>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</si>
  <si>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</si>
  <si>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</si>
  <si>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</si>
  <si>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</si>
  <si>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</si>
  <si>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</si>
  <si>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</si>
  <si>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</si>
  <si>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</si>
  <si>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</si>
  <si>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</si>
  <si>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</si>
  <si>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</si>
  <si>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</si>
  <si>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</si>
  <si>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</si>
  <si>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</si>
  <si>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</si>
  <si>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</si>
  <si>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</si>
  <si>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</si>
  <si>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</si>
  <si>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</si>
  <si>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</si>
  <si>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</si>
  <si>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</si>
  <si>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</si>
  <si>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</si>
  <si>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>&lt; 3.0</t>
  </si>
  <si>
    <t>RW1</t>
    <phoneticPr fontId="3"/>
  </si>
  <si>
    <t>ND</t>
  </si>
  <si>
    <t>ND</t>
    <phoneticPr fontId="3"/>
  </si>
  <si>
    <t>Al</t>
  </si>
  <si>
    <r>
      <t>mg L</t>
    </r>
    <r>
      <rPr>
        <vertAlign val="superscript"/>
        <sz val="11"/>
        <rFont val="Times New Roman"/>
        <family val="1"/>
      </rPr>
      <t>-1</t>
    </r>
    <phoneticPr fontId="3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</si>
  <si>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+*1 </t>
    </r>
    <phoneticPr fontId="4"/>
  </si>
  <si>
    <t>La Mesa Watershed</t>
    <phoneticPr fontId="3"/>
  </si>
  <si>
    <r>
      <t>PO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3-</t>
    </r>
    <phoneticPr fontId="3"/>
  </si>
  <si>
    <t>Arithmetic mean</t>
    <phoneticPr fontId="3"/>
  </si>
  <si>
    <t>Alkalinity</t>
    <phoneticPr fontId="3"/>
  </si>
  <si>
    <t>&lt; 3.0</t>
    <phoneticPr fontId="11"/>
  </si>
  <si>
    <t>ND</t>
    <phoneticPr fontId="12"/>
  </si>
  <si>
    <t xml:space="preserve">Note. The water year was difined as the period from November to October in the following year.  *1, The data were processed according to the determination limit decided by the data quality objectives (DQO) of EANET.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</si>
</sst>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0.000"/>
    <numFmt numFmtId="178" formatCode="0.00E+00;&quot;销&quot;"/>
    <numFmt numFmtId="179" formatCode="yyyy"/>
    <numFmt numFmtId="180" formatCode="\-\ yyyy"/>
    <numFmt numFmtId="181" formatCode="0.0_);[Red]\(0.0\)"/>
    <numFmt numFmtId="182" formatCode="0_);[Red]\(0\)"/>
    <numFmt numFmtId="183" formatCode="0.0_ "/>
  </numFmts>
  <fonts count="14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1" applyFont="1"/>
    <xf numFmtId="176" fontId="2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8" fontId="2" fillId="0" borderId="0" xfId="1" applyNumberFormat="1" applyFont="1" applyAlignment="1">
      <alignment horizontal="center"/>
    </xf>
    <xf numFmtId="1" fontId="2" fillId="0" borderId="0" xfId="1" applyNumberFormat="1" applyFont="1" applyAlignment="1">
      <alignment horizontal="center"/>
    </xf>
    <xf numFmtId="178" fontId="2" fillId="0" borderId="2" xfId="1" applyNumberFormat="1" applyFont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Alignment="1">
      <alignment vertical="top" wrapText="1"/>
    </xf>
    <xf numFmtId="14" fontId="2" fillId="0" borderId="0" xfId="1" applyNumberFormat="1" applyFont="1"/>
    <xf numFmtId="2" fontId="2" fillId="0" borderId="0" xfId="1" applyNumberFormat="1" applyFont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79" fontId="2" fillId="0" borderId="2" xfId="1" applyNumberFormat="1" applyFont="1" applyBorder="1" applyAlignment="1">
      <alignment horizontal="right"/>
    </xf>
    <xf numFmtId="180" fontId="2" fillId="0" borderId="2" xfId="1" applyNumberFormat="1" applyFont="1" applyBorder="1" applyAlignment="1">
      <alignment horizontal="left"/>
    </xf>
    <xf numFmtId="0" fontId="1" fillId="0" borderId="0" xfId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0" applyFont="1"/>
    <xf numFmtId="14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10" fillId="0" borderId="0" xfId="1" applyFont="1"/>
    <xf numFmtId="0" fontId="10" fillId="0" borderId="2" xfId="1" applyFont="1" applyBorder="1"/>
    <xf numFmtId="177" fontId="2" fillId="0" borderId="2" xfId="1" applyNumberFormat="1" applyFont="1" applyBorder="1" applyAlignment="1">
      <alignment horizontal="center"/>
    </xf>
    <xf numFmtId="181" fontId="2" fillId="0" borderId="0" xfId="0" applyNumberFormat="1" applyFont="1" applyAlignment="1">
      <alignment horizontal="center"/>
    </xf>
    <xf numFmtId="182" fontId="2" fillId="0" borderId="0" xfId="0" applyNumberFormat="1" applyFont="1" applyAlignment="1">
      <alignment horizontal="center"/>
    </xf>
    <xf numFmtId="183" fontId="2" fillId="0" borderId="0" xfId="0" applyNumberFormat="1" applyFont="1" applyAlignment="1">
      <alignment horizontal="center"/>
    </xf>
    <xf numFmtId="182" fontId="0" fillId="0" borderId="0" xfId="0" applyNumberFormat="1"/>
    <xf numFmtId="14" fontId="2" fillId="0" borderId="0" xfId="1" applyNumberFormat="1" applyFont="1" applyAlignment="1">
      <alignment vertical="center"/>
    </xf>
    <xf numFmtId="14" fontId="2" fillId="0" borderId="2" xfId="1" applyNumberFormat="1" applyFont="1" applyBorder="1" applyAlignment="1">
      <alignment vertical="center"/>
    </xf>
    <xf numFmtId="2" fontId="2" fillId="0" borderId="0" xfId="1" applyNumberFormat="1" applyFont="1" applyAlignment="1">
      <alignment horizontal="center"/>
    </xf>
    <xf numFmtId="2" fontId="2" fillId="0" borderId="2" xfId="1" applyNumberFormat="1" applyFont="1" applyBorder="1" applyAlignment="1">
      <alignment horizontal="center"/>
    </xf>
    <xf numFmtId="177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9" fontId="2" fillId="0" borderId="2" xfId="1" applyNumberFormat="1" applyFont="1" applyBorder="1"/>
    <xf numFmtId="0" fontId="2" fillId="0" borderId="1" xfId="1" applyFont="1" applyBorder="1" applyAlignment="1">
      <alignment vertical="top" wrapText="1"/>
    </xf>
    <xf numFmtId="0" fontId="13" fillId="0" borderId="0" xfId="0" applyFont="1"/>
    <xf numFmtId="1" fontId="13" fillId="0" borderId="0" xfId="0" applyNumberFormat="1" applyFont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3" xfId="2" applyFont="1" applyBorder="1" applyAlignment="1">
      <alignment horizontal="center"/>
    </xf>
    <xf numFmtId="49" fontId="2" fillId="0" borderId="1" xfId="1" applyNumberFormat="1" applyFont="1" applyBorder="1" applyAlignment="1">
      <alignment horizontal="left" vertical="top" wrapText="1"/>
    </xf>
    <xf numFmtId="176" fontId="13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 xr:uid="{00000000-0005-0000-0000-00001A000000}"/>
    <cellStyle name="標準 3" xfId="2" xr:uid="{00000000-0005-0000-0000-00001B000000}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"/>
  <sheetViews>
    <sheetView showGridLines="0" tabSelected="1" zoomScaleNormal="100" zoomScalePageLayoutView="150" workbookViewId="0">
      <pane ySplit="4" topLeftCell="A5" activePane="bottomLeft" state="frozen"/>
      <selection pane="bottomLeft"/>
    </sheetView>
  </sheetViews>
  <sheetFormatPr defaultColWidth="9" defaultRowHeight="15" x14ac:dyDescent="0.25"/>
  <cols>
    <col min="1" max="1" width="14.125" style="30" bestFit="1" customWidth="1"/>
    <col min="2" max="2" width="5.125" style="29" bestFit="1" customWidth="1"/>
    <col min="3" max="3" width="6.625" style="29" customWidth="1"/>
    <col min="4" max="4" width="8.5" style="29" bestFit="1" customWidth="1"/>
    <col min="5" max="5" width="10.875" style="29" bestFit="1" customWidth="1"/>
    <col min="6" max="6" width="5.5" style="29" bestFit="1" customWidth="1"/>
    <col min="7" max="7" width="5.125" style="29" bestFit="1" customWidth="1"/>
    <col min="8" max="10" width="5" style="29" bestFit="1" customWidth="1"/>
    <col min="11" max="11" width="5.375" style="29" bestFit="1" customWidth="1"/>
    <col min="12" max="12" width="5" style="29" customWidth="1"/>
    <col min="13" max="13" width="5.625" style="29" customWidth="1"/>
    <col min="14" max="14" width="6" style="29" bestFit="1" customWidth="1"/>
    <col min="15" max="15" width="7" style="29" bestFit="1" customWidth="1"/>
    <col min="16" max="16" width="8.125" style="29" bestFit="1" customWidth="1"/>
    <col min="17" max="17" width="10.125" style="29" bestFit="1" customWidth="1"/>
    <col min="18" max="18" width="8" style="29" customWidth="1"/>
    <col min="19" max="24" width="9" style="1"/>
    <col min="25" max="25" width="6.5" style="1" bestFit="1" customWidth="1"/>
    <col min="26" max="28" width="9" style="1"/>
    <col min="29" max="29" width="5" style="1" bestFit="1" customWidth="1"/>
    <col min="30" max="16384" width="9" style="1"/>
  </cols>
  <sheetData>
    <row r="1" spans="1:18" x14ac:dyDescent="0.25">
      <c r="A1" s="30" t="s">
        <v>45</v>
      </c>
    </row>
    <row r="2" spans="1:18" ht="15" customHeight="1" x14ac:dyDescent="0.25">
      <c r="A2" s="61" t="s">
        <v>33</v>
      </c>
      <c r="B2" s="25"/>
      <c r="C2" s="25"/>
      <c r="D2" s="25" t="s">
        <v>23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61" t="s">
        <v>34</v>
      </c>
    </row>
    <row r="3" spans="1:18" ht="18.75" x14ac:dyDescent="0.3">
      <c r="A3" s="62"/>
      <c r="B3" s="26" t="s">
        <v>35</v>
      </c>
      <c r="C3" s="26" t="s">
        <v>36</v>
      </c>
      <c r="D3" s="27" t="s">
        <v>3</v>
      </c>
      <c r="E3" s="26" t="s">
        <v>4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6" t="s">
        <v>50</v>
      </c>
      <c r="N3" s="26" t="s">
        <v>13</v>
      </c>
      <c r="O3" s="26" t="s">
        <v>37</v>
      </c>
      <c r="P3" s="26" t="s">
        <v>14</v>
      </c>
      <c r="Q3" s="26" t="s">
        <v>15</v>
      </c>
      <c r="R3" s="62"/>
    </row>
    <row r="4" spans="1:18" ht="18.75" x14ac:dyDescent="0.3">
      <c r="A4" s="63"/>
      <c r="B4" s="28"/>
      <c r="C4" s="28" t="s">
        <v>38</v>
      </c>
      <c r="D4" s="64" t="s">
        <v>39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28" t="s">
        <v>40</v>
      </c>
      <c r="P4" s="28" t="s">
        <v>41</v>
      </c>
      <c r="Q4" s="28" t="s">
        <v>42</v>
      </c>
      <c r="R4" s="63"/>
    </row>
    <row r="5" spans="1:18" s="31" customFormat="1" x14ac:dyDescent="0.25">
      <c r="A5" s="32">
        <v>44515</v>
      </c>
      <c r="B5" s="38">
        <v>6.681</v>
      </c>
      <c r="C5" s="33">
        <v>4.1399999999999997</v>
      </c>
      <c r="D5" s="33">
        <v>150</v>
      </c>
      <c r="E5" s="33">
        <v>152</v>
      </c>
      <c r="F5" s="34">
        <v>159.30000000000001</v>
      </c>
      <c r="G5" s="35">
        <v>21.7</v>
      </c>
      <c r="H5" s="35">
        <v>55.5</v>
      </c>
      <c r="I5" s="34">
        <v>97.6</v>
      </c>
      <c r="J5" s="34">
        <v>194.7</v>
      </c>
      <c r="K5" s="34">
        <v>91.5</v>
      </c>
      <c r="L5" s="35">
        <v>6.54</v>
      </c>
      <c r="M5" s="33" t="s">
        <v>55</v>
      </c>
      <c r="N5" s="38">
        <v>0.21</v>
      </c>
      <c r="O5" s="33" t="s">
        <v>43</v>
      </c>
      <c r="P5" s="35">
        <v>0.31</v>
      </c>
      <c r="Q5" s="35">
        <v>8.5299999999999994</v>
      </c>
      <c r="R5" s="36">
        <v>0.26800000000000002</v>
      </c>
    </row>
    <row r="6" spans="1:18" s="31" customFormat="1" ht="14.1" customHeight="1" x14ac:dyDescent="0.25">
      <c r="A6" s="37">
        <v>44530</v>
      </c>
      <c r="B6" s="38">
        <v>6.8840000000000003</v>
      </c>
      <c r="C6" s="38">
        <v>4.28</v>
      </c>
      <c r="D6" s="33">
        <v>150</v>
      </c>
      <c r="E6" s="33">
        <v>148</v>
      </c>
      <c r="F6" s="34">
        <v>165</v>
      </c>
      <c r="G6" s="35">
        <v>24</v>
      </c>
      <c r="H6" s="35">
        <v>58.6</v>
      </c>
      <c r="I6" s="34">
        <v>96.4</v>
      </c>
      <c r="J6" s="34">
        <v>169.8</v>
      </c>
      <c r="K6" s="34">
        <v>96.2</v>
      </c>
      <c r="L6" s="35">
        <v>5.43</v>
      </c>
      <c r="M6" s="33" t="s">
        <v>55</v>
      </c>
      <c r="N6" s="38">
        <v>0.13</v>
      </c>
      <c r="O6" s="33" t="s">
        <v>43</v>
      </c>
      <c r="P6" s="35">
        <v>0.25</v>
      </c>
      <c r="Q6" s="35">
        <v>8.2100000000000009</v>
      </c>
      <c r="R6" s="38">
        <v>0.26900000000000002</v>
      </c>
    </row>
    <row r="7" spans="1:18" s="31" customFormat="1" ht="14.1" customHeight="1" x14ac:dyDescent="0.25">
      <c r="A7" s="37">
        <v>44543</v>
      </c>
      <c r="B7" s="38">
        <v>6.77</v>
      </c>
      <c r="C7" s="38">
        <v>4.1900000000000004</v>
      </c>
      <c r="D7" s="33">
        <v>148</v>
      </c>
      <c r="E7" s="33">
        <v>142</v>
      </c>
      <c r="F7" s="34">
        <v>157.30000000000001</v>
      </c>
      <c r="G7" s="35">
        <v>23</v>
      </c>
      <c r="H7" s="35">
        <v>55.3</v>
      </c>
      <c r="I7" s="34">
        <v>95.9</v>
      </c>
      <c r="J7" s="34">
        <v>165.2</v>
      </c>
      <c r="K7" s="34">
        <v>98.5</v>
      </c>
      <c r="L7" s="35">
        <v>6.76</v>
      </c>
      <c r="M7" s="33" t="s">
        <v>55</v>
      </c>
      <c r="N7" s="38">
        <v>0.17</v>
      </c>
      <c r="O7" s="38" t="s">
        <v>43</v>
      </c>
      <c r="P7" s="35">
        <v>0.26</v>
      </c>
      <c r="Q7" s="35">
        <v>8.17</v>
      </c>
      <c r="R7" s="38">
        <v>0.27300000000000002</v>
      </c>
    </row>
    <row r="8" spans="1:18" s="31" customFormat="1" ht="14.1" customHeight="1" x14ac:dyDescent="0.25">
      <c r="A8" s="37">
        <v>44553</v>
      </c>
      <c r="B8" s="38">
        <v>7.0039999999999996</v>
      </c>
      <c r="C8" s="38">
        <v>4.22</v>
      </c>
      <c r="D8" s="33">
        <v>142</v>
      </c>
      <c r="E8" s="33">
        <v>125</v>
      </c>
      <c r="F8" s="34">
        <v>161.30000000000001</v>
      </c>
      <c r="G8" s="35">
        <v>22.7</v>
      </c>
      <c r="H8" s="35">
        <v>56</v>
      </c>
      <c r="I8" s="34">
        <v>92.2</v>
      </c>
      <c r="J8" s="34">
        <v>185.1</v>
      </c>
      <c r="K8" s="34">
        <v>95.4</v>
      </c>
      <c r="L8" s="35">
        <v>5.42</v>
      </c>
      <c r="M8" s="33" t="s">
        <v>55</v>
      </c>
      <c r="N8" s="38">
        <v>0.1</v>
      </c>
      <c r="O8" s="33" t="s">
        <v>43</v>
      </c>
      <c r="P8" s="35">
        <v>0.24</v>
      </c>
      <c r="Q8" s="35">
        <v>7.88</v>
      </c>
      <c r="R8" s="38">
        <v>0.27200000000000002</v>
      </c>
    </row>
    <row r="9" spans="1:18" s="31" customFormat="1" ht="14.1" customHeight="1" x14ac:dyDescent="0.25">
      <c r="A9" s="37">
        <v>44575</v>
      </c>
      <c r="B9" s="38">
        <v>6.9889999999999999</v>
      </c>
      <c r="C9" s="38">
        <v>3.88</v>
      </c>
      <c r="D9" s="33">
        <v>128</v>
      </c>
      <c r="E9" s="33">
        <v>123</v>
      </c>
      <c r="F9" s="34">
        <v>138.9</v>
      </c>
      <c r="G9" s="35">
        <v>23.7</v>
      </c>
      <c r="H9" s="35">
        <v>55.6</v>
      </c>
      <c r="I9" s="34">
        <v>86.2</v>
      </c>
      <c r="J9" s="34">
        <v>177.1</v>
      </c>
      <c r="K9" s="34">
        <v>95.4</v>
      </c>
      <c r="L9" s="35">
        <v>5.9</v>
      </c>
      <c r="M9" s="33" t="s">
        <v>55</v>
      </c>
      <c r="N9" s="38">
        <v>0.1</v>
      </c>
      <c r="O9" s="33" t="s">
        <v>43</v>
      </c>
      <c r="P9" s="35">
        <v>0.62</v>
      </c>
      <c r="Q9" s="35">
        <v>7.36</v>
      </c>
      <c r="R9" s="38">
        <v>0.307</v>
      </c>
    </row>
    <row r="10" spans="1:18" s="31" customFormat="1" ht="14.1" customHeight="1" x14ac:dyDescent="0.25">
      <c r="A10" s="37">
        <v>44592</v>
      </c>
      <c r="B10" s="38">
        <v>6.9089999999999998</v>
      </c>
      <c r="C10" s="38">
        <v>3.99</v>
      </c>
      <c r="D10" s="33">
        <v>140</v>
      </c>
      <c r="E10" s="33">
        <v>139</v>
      </c>
      <c r="F10" s="34">
        <v>149.30000000000001</v>
      </c>
      <c r="G10" s="35">
        <v>18.899999999999999</v>
      </c>
      <c r="H10" s="35">
        <v>53.6</v>
      </c>
      <c r="I10" s="34">
        <v>90.1</v>
      </c>
      <c r="J10" s="34">
        <v>189.1</v>
      </c>
      <c r="K10" s="34">
        <v>97.7</v>
      </c>
      <c r="L10" s="35">
        <v>5.33</v>
      </c>
      <c r="M10" s="33" t="s">
        <v>55</v>
      </c>
      <c r="N10" s="38">
        <v>0.12</v>
      </c>
      <c r="O10" s="33" t="s">
        <v>43</v>
      </c>
      <c r="P10" s="35">
        <v>0.46</v>
      </c>
      <c r="Q10" s="35">
        <v>7.69</v>
      </c>
      <c r="R10" s="38">
        <v>0.29899999999999999</v>
      </c>
    </row>
    <row r="11" spans="1:18" s="31" customFormat="1" ht="14.1" customHeight="1" x14ac:dyDescent="0.25">
      <c r="A11" s="37">
        <v>44607</v>
      </c>
      <c r="B11" s="38">
        <v>7.03</v>
      </c>
      <c r="C11" s="38">
        <v>4.03</v>
      </c>
      <c r="D11" s="33">
        <v>144</v>
      </c>
      <c r="E11" s="33">
        <v>159</v>
      </c>
      <c r="F11" s="34">
        <v>153.69999999999999</v>
      </c>
      <c r="G11" s="35">
        <v>15.8</v>
      </c>
      <c r="H11" s="35">
        <v>54.5</v>
      </c>
      <c r="I11" s="34">
        <v>91.4</v>
      </c>
      <c r="J11" s="34">
        <v>153.9</v>
      </c>
      <c r="K11" s="34">
        <v>108</v>
      </c>
      <c r="L11" s="35">
        <v>5.3</v>
      </c>
      <c r="M11" s="33" t="s">
        <v>55</v>
      </c>
      <c r="N11" s="38">
        <v>0.09</v>
      </c>
      <c r="O11" s="33" t="s">
        <v>43</v>
      </c>
      <c r="P11" s="35">
        <v>0.27</v>
      </c>
      <c r="Q11" s="35">
        <v>7.6</v>
      </c>
      <c r="R11" s="38">
        <v>0.30399999999999999</v>
      </c>
    </row>
    <row r="12" spans="1:18" s="31" customFormat="1" ht="14.1" customHeight="1" x14ac:dyDescent="0.25">
      <c r="A12" s="37">
        <v>44620</v>
      </c>
      <c r="B12" s="38">
        <v>6.7590000000000003</v>
      </c>
      <c r="C12" s="38">
        <v>4</v>
      </c>
      <c r="D12" s="33">
        <v>144</v>
      </c>
      <c r="E12" s="33">
        <v>143</v>
      </c>
      <c r="F12" s="34">
        <v>152.69999999999999</v>
      </c>
      <c r="G12" s="35">
        <v>16.7</v>
      </c>
      <c r="H12" s="35">
        <v>54.6</v>
      </c>
      <c r="I12" s="34">
        <v>91.2</v>
      </c>
      <c r="J12" s="34">
        <v>156</v>
      </c>
      <c r="K12" s="34">
        <v>106.7</v>
      </c>
      <c r="L12" s="35">
        <v>4.8600000000000003</v>
      </c>
      <c r="M12" s="33" t="s">
        <v>55</v>
      </c>
      <c r="N12" s="38">
        <v>0.17</v>
      </c>
      <c r="O12" s="33" t="s">
        <v>43</v>
      </c>
      <c r="P12" s="35">
        <v>0.28999999999999998</v>
      </c>
      <c r="Q12" s="35">
        <v>7.65</v>
      </c>
      <c r="R12" s="38">
        <v>0.30399999999999999</v>
      </c>
    </row>
    <row r="13" spans="1:18" s="31" customFormat="1" ht="14.1" customHeight="1" x14ac:dyDescent="0.25">
      <c r="A13" s="37">
        <v>44635</v>
      </c>
      <c r="B13" s="38">
        <v>7.0250000000000004</v>
      </c>
      <c r="C13" s="38">
        <v>3.98</v>
      </c>
      <c r="D13" s="33">
        <v>140</v>
      </c>
      <c r="E13" s="33">
        <v>142</v>
      </c>
      <c r="F13" s="34">
        <v>144.69999999999999</v>
      </c>
      <c r="G13" s="35">
        <v>21.2</v>
      </c>
      <c r="H13" s="35">
        <v>56.2</v>
      </c>
      <c r="I13" s="34">
        <v>89.8</v>
      </c>
      <c r="J13" s="34">
        <v>197.8</v>
      </c>
      <c r="K13" s="34">
        <v>107.6</v>
      </c>
      <c r="L13" s="35">
        <v>5.27</v>
      </c>
      <c r="M13" s="33" t="s">
        <v>55</v>
      </c>
      <c r="N13" s="38">
        <v>0.09</v>
      </c>
      <c r="O13" s="33" t="s">
        <v>43</v>
      </c>
      <c r="P13" s="35">
        <v>0.54</v>
      </c>
      <c r="Q13" s="35">
        <v>7.22</v>
      </c>
      <c r="R13" s="38">
        <v>0.30499999999999999</v>
      </c>
    </row>
    <row r="14" spans="1:18" s="31" customFormat="1" ht="14.1" customHeight="1" x14ac:dyDescent="0.25">
      <c r="A14" s="37">
        <v>44649</v>
      </c>
      <c r="B14" s="38">
        <v>7.056</v>
      </c>
      <c r="C14" s="38">
        <v>3.5</v>
      </c>
      <c r="D14" s="33">
        <v>126</v>
      </c>
      <c r="E14" s="33">
        <v>120</v>
      </c>
      <c r="F14" s="34">
        <v>114.7</v>
      </c>
      <c r="G14" s="35">
        <v>21.1</v>
      </c>
      <c r="H14" s="35">
        <v>52.5</v>
      </c>
      <c r="I14" s="34">
        <v>81.599999999999994</v>
      </c>
      <c r="J14" s="34">
        <v>165.8</v>
      </c>
      <c r="K14" s="34">
        <v>92.6</v>
      </c>
      <c r="L14" s="35">
        <v>4.6399999999999997</v>
      </c>
      <c r="M14" s="33" t="s">
        <v>55</v>
      </c>
      <c r="N14" s="38">
        <v>0.09</v>
      </c>
      <c r="O14" s="33" t="s">
        <v>43</v>
      </c>
      <c r="P14" s="35">
        <v>0.44</v>
      </c>
      <c r="Q14" s="35">
        <v>7.96</v>
      </c>
      <c r="R14" s="38">
        <v>0.37</v>
      </c>
    </row>
    <row r="15" spans="1:18" s="31" customFormat="1" ht="14.1" customHeight="1" x14ac:dyDescent="0.25">
      <c r="A15" s="37">
        <v>44666</v>
      </c>
      <c r="B15" s="38">
        <v>6.9859999999999998</v>
      </c>
      <c r="C15" s="38">
        <v>4.04</v>
      </c>
      <c r="D15" s="33">
        <v>156</v>
      </c>
      <c r="E15" s="33">
        <v>147</v>
      </c>
      <c r="F15" s="34">
        <v>138.69999999999999</v>
      </c>
      <c r="G15" s="35">
        <v>22.3</v>
      </c>
      <c r="H15" s="35">
        <v>54.1</v>
      </c>
      <c r="I15" s="34">
        <v>91</v>
      </c>
      <c r="J15" s="34">
        <v>107.3</v>
      </c>
      <c r="K15" s="34">
        <v>102</v>
      </c>
      <c r="L15" s="35">
        <v>6.93</v>
      </c>
      <c r="M15" s="33" t="s">
        <v>55</v>
      </c>
      <c r="N15" s="38">
        <v>0.1</v>
      </c>
      <c r="O15" s="33" t="s">
        <v>43</v>
      </c>
      <c r="P15" s="35">
        <v>0.8</v>
      </c>
      <c r="Q15" s="35">
        <v>8.08</v>
      </c>
      <c r="R15" s="38">
        <v>0.316</v>
      </c>
    </row>
    <row r="16" spans="1:18" s="31" customFormat="1" ht="14.1" customHeight="1" x14ac:dyDescent="0.25">
      <c r="A16" s="37">
        <v>44677</v>
      </c>
      <c r="B16" s="38">
        <v>6.9139999999999997</v>
      </c>
      <c r="C16" s="38">
        <v>4.33</v>
      </c>
      <c r="D16" s="33">
        <v>174</v>
      </c>
      <c r="E16" s="33">
        <v>160</v>
      </c>
      <c r="F16" s="34">
        <v>153.80000000000001</v>
      </c>
      <c r="G16" s="35">
        <v>16.899999999999999</v>
      </c>
      <c r="H16" s="35">
        <v>53.5</v>
      </c>
      <c r="I16" s="34">
        <v>98.8</v>
      </c>
      <c r="J16" s="34">
        <v>127.3</v>
      </c>
      <c r="K16" s="34">
        <v>117.8</v>
      </c>
      <c r="L16" s="35">
        <v>7.15</v>
      </c>
      <c r="M16" s="33" t="s">
        <v>55</v>
      </c>
      <c r="N16" s="38">
        <v>0.12</v>
      </c>
      <c r="O16" s="33" t="s">
        <v>43</v>
      </c>
      <c r="P16" s="35">
        <v>0.55000000000000004</v>
      </c>
      <c r="Q16" s="35">
        <v>8.48</v>
      </c>
      <c r="R16" s="38">
        <v>0.28100000000000003</v>
      </c>
    </row>
    <row r="17" spans="1:18" s="31" customFormat="1" ht="14.1" customHeight="1" x14ac:dyDescent="0.25">
      <c r="A17" s="37">
        <v>44694</v>
      </c>
      <c r="B17" s="38">
        <v>7.2169999999999996</v>
      </c>
      <c r="C17" s="38">
        <v>3.96</v>
      </c>
      <c r="D17" s="33">
        <v>164</v>
      </c>
      <c r="E17" s="33">
        <v>154</v>
      </c>
      <c r="F17" s="34">
        <v>134.19999999999999</v>
      </c>
      <c r="G17" s="35">
        <v>17.7</v>
      </c>
      <c r="H17" s="35">
        <v>52.4</v>
      </c>
      <c r="I17" s="34">
        <v>91.6</v>
      </c>
      <c r="J17" s="34">
        <v>127.3</v>
      </c>
      <c r="K17" s="34">
        <v>112.6</v>
      </c>
      <c r="L17" s="35">
        <v>6.48</v>
      </c>
      <c r="M17" s="33" t="s">
        <v>55</v>
      </c>
      <c r="N17" s="38">
        <v>0.06</v>
      </c>
      <c r="O17" s="33" t="s">
        <v>43</v>
      </c>
      <c r="P17" s="35">
        <v>0.42</v>
      </c>
      <c r="Q17" s="35">
        <v>8.61</v>
      </c>
      <c r="R17" s="38">
        <v>0.3</v>
      </c>
    </row>
    <row r="18" spans="1:18" s="31" customFormat="1" ht="14.1" customHeight="1" x14ac:dyDescent="0.25">
      <c r="A18" s="37">
        <v>44712</v>
      </c>
      <c r="B18" s="38">
        <v>6.9480000000000004</v>
      </c>
      <c r="C18" s="38">
        <v>3.89</v>
      </c>
      <c r="D18" s="33">
        <v>158</v>
      </c>
      <c r="E18" s="33">
        <v>145</v>
      </c>
      <c r="F18" s="34">
        <v>132.19999999999999</v>
      </c>
      <c r="G18" s="35">
        <v>17.399999999999999</v>
      </c>
      <c r="H18" s="35">
        <v>51</v>
      </c>
      <c r="I18" s="34">
        <v>90.2</v>
      </c>
      <c r="J18" s="34">
        <v>127.7</v>
      </c>
      <c r="K18" s="34">
        <v>110.3</v>
      </c>
      <c r="L18" s="35">
        <v>6.61</v>
      </c>
      <c r="M18" s="33" t="s">
        <v>55</v>
      </c>
      <c r="N18" s="38">
        <v>0.11</v>
      </c>
      <c r="O18" s="33" t="s">
        <v>43</v>
      </c>
      <c r="P18" s="35">
        <v>0.55000000000000004</v>
      </c>
      <c r="Q18" s="35">
        <v>8.65</v>
      </c>
      <c r="R18" s="38">
        <v>0.308</v>
      </c>
    </row>
    <row r="19" spans="1:18" s="31" customFormat="1" ht="14.1" customHeight="1" x14ac:dyDescent="0.25">
      <c r="A19" s="37">
        <v>44727</v>
      </c>
      <c r="B19" s="38">
        <v>7.0339999999999998</v>
      </c>
      <c r="C19" s="38">
        <v>4.24</v>
      </c>
      <c r="D19" s="33">
        <v>168</v>
      </c>
      <c r="E19" s="33">
        <v>159</v>
      </c>
      <c r="F19" s="34">
        <v>138.19999999999999</v>
      </c>
      <c r="G19" s="35">
        <v>22.3</v>
      </c>
      <c r="H19" s="35">
        <v>49.5</v>
      </c>
      <c r="I19" s="34">
        <v>91.5</v>
      </c>
      <c r="J19" s="34">
        <v>135.6</v>
      </c>
      <c r="K19" s="34">
        <v>114.7</v>
      </c>
      <c r="L19" s="35">
        <v>6.94</v>
      </c>
      <c r="M19" s="35" t="s">
        <v>44</v>
      </c>
      <c r="N19" s="38">
        <v>0.09</v>
      </c>
      <c r="O19" s="33" t="s">
        <v>43</v>
      </c>
      <c r="P19" s="35">
        <v>0.71</v>
      </c>
      <c r="Q19" s="35">
        <v>8.65</v>
      </c>
      <c r="R19" s="38">
        <v>0.315</v>
      </c>
    </row>
    <row r="20" spans="1:18" s="31" customFormat="1" ht="14.1" customHeight="1" x14ac:dyDescent="0.25">
      <c r="A20" s="37">
        <v>44742</v>
      </c>
      <c r="B20" s="38">
        <v>6.6040000000000001</v>
      </c>
      <c r="C20" s="38">
        <v>4.3099999999999996</v>
      </c>
      <c r="D20" s="33">
        <v>180</v>
      </c>
      <c r="E20" s="33">
        <v>172</v>
      </c>
      <c r="F20" s="34">
        <v>146.80000000000001</v>
      </c>
      <c r="G20" s="35">
        <v>13.7</v>
      </c>
      <c r="H20" s="35">
        <v>51.2</v>
      </c>
      <c r="I20" s="34">
        <v>97.3</v>
      </c>
      <c r="J20" s="34">
        <v>144.4</v>
      </c>
      <c r="K20" s="34">
        <v>117.7</v>
      </c>
      <c r="L20" s="35">
        <v>7.38</v>
      </c>
      <c r="M20" s="35" t="s">
        <v>44</v>
      </c>
      <c r="N20" s="38">
        <v>0.25</v>
      </c>
      <c r="O20" s="33" t="s">
        <v>43</v>
      </c>
      <c r="P20" s="35">
        <v>0.95</v>
      </c>
      <c r="Q20" s="35">
        <v>9.2200000000000006</v>
      </c>
      <c r="R20" s="38">
        <v>0.29000000000000004</v>
      </c>
    </row>
    <row r="21" spans="1:18" s="31" customFormat="1" ht="14.1" customHeight="1" x14ac:dyDescent="0.25">
      <c r="A21" s="37">
        <v>44756</v>
      </c>
      <c r="B21" s="38">
        <v>6.96</v>
      </c>
      <c r="C21" s="38">
        <v>3.48</v>
      </c>
      <c r="D21" s="33">
        <v>142</v>
      </c>
      <c r="E21" s="34">
        <v>127</v>
      </c>
      <c r="F21" s="34">
        <v>105.8</v>
      </c>
      <c r="G21" s="35">
        <v>19</v>
      </c>
      <c r="H21" s="35">
        <v>49.7</v>
      </c>
      <c r="I21" s="34">
        <v>80.099999999999994</v>
      </c>
      <c r="J21" s="34">
        <v>119</v>
      </c>
      <c r="K21" s="34">
        <v>102.2</v>
      </c>
      <c r="L21" s="35">
        <v>6.56</v>
      </c>
      <c r="M21" s="35" t="s">
        <v>44</v>
      </c>
      <c r="N21" s="38">
        <v>0.11</v>
      </c>
      <c r="O21" s="33" t="s">
        <v>43</v>
      </c>
      <c r="P21" s="35">
        <v>0.94</v>
      </c>
      <c r="Q21" s="35">
        <v>8.52</v>
      </c>
      <c r="R21" s="38">
        <v>0.39200000000000002</v>
      </c>
    </row>
    <row r="22" spans="1:18" s="31" customFormat="1" ht="14.1" customHeight="1" x14ac:dyDescent="0.25">
      <c r="A22" s="37">
        <v>44771</v>
      </c>
      <c r="B22" s="38">
        <v>7.093</v>
      </c>
      <c r="C22" s="38">
        <v>3.45</v>
      </c>
      <c r="D22" s="33">
        <v>144</v>
      </c>
      <c r="E22" s="33">
        <v>133</v>
      </c>
      <c r="F22" s="34">
        <v>106.1</v>
      </c>
      <c r="G22" s="35">
        <v>16.7</v>
      </c>
      <c r="H22" s="35">
        <v>49</v>
      </c>
      <c r="I22" s="34">
        <v>81.400000000000006</v>
      </c>
      <c r="J22" s="34">
        <v>116.5</v>
      </c>
      <c r="K22" s="34">
        <v>101</v>
      </c>
      <c r="L22" s="35">
        <v>6.51</v>
      </c>
      <c r="M22" s="33" t="s">
        <v>44</v>
      </c>
      <c r="N22" s="38">
        <v>0.08</v>
      </c>
      <c r="O22" s="33" t="s">
        <v>43</v>
      </c>
      <c r="P22" s="35">
        <v>2.2999999999999998</v>
      </c>
      <c r="Q22" s="35">
        <v>8.69</v>
      </c>
      <c r="R22" s="38">
        <v>0.372</v>
      </c>
    </row>
    <row r="23" spans="1:18" s="31" customFormat="1" ht="14.1" customHeight="1" x14ac:dyDescent="0.25">
      <c r="A23" s="37">
        <v>44789</v>
      </c>
      <c r="B23" s="38">
        <v>7.0469999999999997</v>
      </c>
      <c r="C23" s="38">
        <v>3.49</v>
      </c>
      <c r="D23" s="33">
        <v>148</v>
      </c>
      <c r="E23" s="33">
        <v>137</v>
      </c>
      <c r="F23" s="34">
        <v>104.5</v>
      </c>
      <c r="G23" s="35">
        <v>16.399999999999999</v>
      </c>
      <c r="H23" s="35">
        <v>50.2</v>
      </c>
      <c r="I23" s="34">
        <v>83.9</v>
      </c>
      <c r="J23" s="34">
        <v>119</v>
      </c>
      <c r="K23" s="34">
        <v>103.2</v>
      </c>
      <c r="L23" s="35">
        <v>6.14</v>
      </c>
      <c r="M23" s="33" t="s">
        <v>44</v>
      </c>
      <c r="N23" s="38">
        <v>0.09</v>
      </c>
      <c r="O23" s="33" t="s">
        <v>43</v>
      </c>
      <c r="P23" s="35">
        <v>1.93</v>
      </c>
      <c r="Q23" s="35">
        <v>9.01</v>
      </c>
      <c r="R23" s="38">
        <v>0.36799999999999999</v>
      </c>
    </row>
    <row r="24" spans="1:18" s="31" customFormat="1" ht="14.1" customHeight="1" x14ac:dyDescent="0.25">
      <c r="A24" s="37">
        <v>44804</v>
      </c>
      <c r="B24" s="38">
        <v>6.835</v>
      </c>
      <c r="C24" s="38">
        <v>3.31</v>
      </c>
      <c r="D24" s="33">
        <v>134</v>
      </c>
      <c r="E24" s="33">
        <v>123</v>
      </c>
      <c r="F24" s="34">
        <v>97.4</v>
      </c>
      <c r="G24" s="35">
        <v>28.1</v>
      </c>
      <c r="H24" s="35">
        <v>45.9</v>
      </c>
      <c r="I24" s="34">
        <v>78.400000000000006</v>
      </c>
      <c r="J24" s="34">
        <v>91.9</v>
      </c>
      <c r="K24" s="34">
        <v>85</v>
      </c>
      <c r="L24" s="35">
        <v>6.61</v>
      </c>
      <c r="M24" s="33" t="s">
        <v>44</v>
      </c>
      <c r="N24" s="38">
        <v>0.15</v>
      </c>
      <c r="O24" s="33">
        <v>0.03</v>
      </c>
      <c r="P24" s="35">
        <v>1.21</v>
      </c>
      <c r="Q24" s="35">
        <v>8.32</v>
      </c>
      <c r="R24" s="38">
        <v>0.371</v>
      </c>
    </row>
    <row r="25" spans="1:18" s="31" customFormat="1" ht="14.1" customHeight="1" x14ac:dyDescent="0.25">
      <c r="A25" s="37">
        <v>44819</v>
      </c>
      <c r="B25" s="38">
        <v>7.0090000000000003</v>
      </c>
      <c r="C25" s="38">
        <v>3.54</v>
      </c>
      <c r="D25" s="33">
        <v>152</v>
      </c>
      <c r="E25" s="33">
        <v>149</v>
      </c>
      <c r="F25" s="34">
        <v>106</v>
      </c>
      <c r="G25" s="35">
        <v>16.899999999999999</v>
      </c>
      <c r="H25" s="35">
        <v>52</v>
      </c>
      <c r="I25" s="34">
        <v>86.5</v>
      </c>
      <c r="J25" s="34">
        <v>100.2</v>
      </c>
      <c r="K25" s="34">
        <v>91.6</v>
      </c>
      <c r="L25" s="35">
        <v>6.02</v>
      </c>
      <c r="M25" s="33" t="s">
        <v>44</v>
      </c>
      <c r="N25" s="38">
        <v>0.1</v>
      </c>
      <c r="O25" s="33" t="s">
        <v>43</v>
      </c>
      <c r="P25" s="35">
        <v>1.02</v>
      </c>
      <c r="Q25" s="35">
        <v>9.26</v>
      </c>
      <c r="R25" s="38">
        <v>0.30099999999999999</v>
      </c>
    </row>
    <row r="26" spans="1:18" s="31" customFormat="1" ht="14.1" customHeight="1" x14ac:dyDescent="0.25">
      <c r="A26" s="37">
        <v>44834</v>
      </c>
      <c r="B26" s="38">
        <v>7.0469999999999997</v>
      </c>
      <c r="C26" s="38">
        <v>3.47</v>
      </c>
      <c r="D26" s="33">
        <v>148</v>
      </c>
      <c r="E26" s="33">
        <v>132</v>
      </c>
      <c r="F26" s="34">
        <v>102</v>
      </c>
      <c r="G26" s="35">
        <v>17.3</v>
      </c>
      <c r="H26" s="35">
        <v>52.8</v>
      </c>
      <c r="I26" s="34">
        <v>84.5</v>
      </c>
      <c r="J26" s="34">
        <v>98.4</v>
      </c>
      <c r="K26" s="34">
        <v>88.9</v>
      </c>
      <c r="L26" s="35">
        <v>6.15</v>
      </c>
      <c r="M26" s="33" t="s">
        <v>44</v>
      </c>
      <c r="N26" s="38">
        <v>0.09</v>
      </c>
      <c r="O26" s="38" t="s">
        <v>43</v>
      </c>
      <c r="P26" s="35">
        <v>0.96</v>
      </c>
      <c r="Q26" s="35">
        <v>9.01</v>
      </c>
      <c r="R26" s="38">
        <v>0.32600000000000001</v>
      </c>
    </row>
    <row r="27" spans="1:18" s="31" customFormat="1" ht="14.1" customHeight="1" x14ac:dyDescent="0.25">
      <c r="A27" s="37">
        <v>44848</v>
      </c>
      <c r="B27" s="38">
        <v>6.891</v>
      </c>
      <c r="C27" s="38">
        <v>3.66</v>
      </c>
      <c r="D27" s="33">
        <v>148</v>
      </c>
      <c r="E27" s="33">
        <v>138</v>
      </c>
      <c r="F27" s="34">
        <v>116.5</v>
      </c>
      <c r="G27" s="35">
        <v>21.8</v>
      </c>
      <c r="H27" s="35">
        <v>51.4</v>
      </c>
      <c r="I27" s="34">
        <v>87.4</v>
      </c>
      <c r="J27" s="34">
        <v>107.6</v>
      </c>
      <c r="K27" s="34">
        <v>96.4</v>
      </c>
      <c r="L27" s="35">
        <v>5.98</v>
      </c>
      <c r="M27" s="33" t="s">
        <v>44</v>
      </c>
      <c r="N27" s="38">
        <v>0.13</v>
      </c>
      <c r="O27" s="33" t="s">
        <v>43</v>
      </c>
      <c r="P27" s="35">
        <v>0.77</v>
      </c>
      <c r="Q27" s="35">
        <v>8.85</v>
      </c>
      <c r="R27" s="38">
        <v>0.32300000000000001</v>
      </c>
    </row>
    <row r="28" spans="1:18" s="31" customFormat="1" ht="14.1" customHeight="1" x14ac:dyDescent="0.25">
      <c r="A28" s="39">
        <v>44865</v>
      </c>
      <c r="B28" s="40">
        <v>6.992</v>
      </c>
      <c r="C28" s="40">
        <v>3.98</v>
      </c>
      <c r="D28" s="41">
        <v>148</v>
      </c>
      <c r="E28" s="41">
        <v>142</v>
      </c>
      <c r="F28" s="42">
        <v>136.19999999999999</v>
      </c>
      <c r="G28" s="43">
        <v>17.399999999999999</v>
      </c>
      <c r="H28" s="43">
        <v>53.4</v>
      </c>
      <c r="I28" s="42">
        <v>92.7</v>
      </c>
      <c r="J28" s="42">
        <v>113.1</v>
      </c>
      <c r="K28" s="42">
        <v>101.2</v>
      </c>
      <c r="L28" s="43">
        <v>5.08</v>
      </c>
      <c r="M28" s="41" t="s">
        <v>44</v>
      </c>
      <c r="N28" s="40">
        <v>0.1</v>
      </c>
      <c r="O28" s="41" t="s">
        <v>43</v>
      </c>
      <c r="P28" s="43">
        <v>0.42</v>
      </c>
      <c r="Q28" s="43">
        <v>8.77</v>
      </c>
      <c r="R28" s="40">
        <v>0.29300000000000004</v>
      </c>
    </row>
    <row r="29" spans="1:18" ht="36.950000000000003" customHeight="1" x14ac:dyDescent="0.25">
      <c r="A29" s="65" t="s">
        <v>57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</row>
    <row r="30" spans="1:18" ht="18.75" x14ac:dyDescent="0.3">
      <c r="D30" s="27" t="s">
        <v>3</v>
      </c>
      <c r="E30" s="26" t="s">
        <v>4</v>
      </c>
      <c r="F30" s="26" t="s">
        <v>5</v>
      </c>
      <c r="G30" s="26" t="s">
        <v>6</v>
      </c>
      <c r="H30" s="26" t="s">
        <v>7</v>
      </c>
      <c r="I30" s="26" t="s">
        <v>8</v>
      </c>
      <c r="J30" s="26" t="s">
        <v>9</v>
      </c>
      <c r="K30" s="26" t="s">
        <v>10</v>
      </c>
      <c r="L30" s="26" t="s">
        <v>11</v>
      </c>
      <c r="M30" s="26" t="s">
        <v>50</v>
      </c>
      <c r="N30" s="26" t="s">
        <v>13</v>
      </c>
    </row>
    <row r="31" spans="1:18" ht="15.75" x14ac:dyDescent="0.25">
      <c r="A31" s="59" t="s">
        <v>53</v>
      </c>
      <c r="B31" s="59"/>
      <c r="D31" s="60">
        <f>AVERAGE(D5:D28)</f>
        <v>149</v>
      </c>
      <c r="E31" s="60">
        <f t="shared" ref="E31:N31" si="0">AVERAGE(E5:E28)</f>
        <v>142.125</v>
      </c>
      <c r="F31" s="60">
        <f t="shared" si="0"/>
        <v>133.97083333333333</v>
      </c>
      <c r="G31" s="72">
        <f t="shared" si="0"/>
        <v>19.695833333333329</v>
      </c>
      <c r="H31" s="72">
        <f t="shared" si="0"/>
        <v>52.854166666666686</v>
      </c>
      <c r="I31" s="60">
        <f t="shared" si="0"/>
        <v>89.487499999999997</v>
      </c>
      <c r="J31" s="60">
        <f t="shared" si="0"/>
        <v>141.24166666666665</v>
      </c>
      <c r="K31" s="60">
        <f t="shared" si="0"/>
        <v>101.42500000000001</v>
      </c>
      <c r="L31" s="72">
        <f t="shared" si="0"/>
        <v>6.0829166666666667</v>
      </c>
      <c r="M31" s="72">
        <v>0</v>
      </c>
      <c r="N31" s="73">
        <f t="shared" si="0"/>
        <v>0.11875000000000001</v>
      </c>
      <c r="O31"/>
      <c r="P31"/>
      <c r="Q31"/>
      <c r="R31"/>
    </row>
    <row r="32" spans="1:18" ht="15.75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</row>
    <row r="33" spans="1:18" ht="15.7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</sheetData>
  <mergeCells count="4">
    <mergeCell ref="A2:A4"/>
    <mergeCell ref="R2:R4"/>
    <mergeCell ref="D4:N4"/>
    <mergeCell ref="A29:R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7C2D-12E1-0E48-9A0D-97050C26A58B}">
  <dimension ref="A1:T20"/>
  <sheetViews>
    <sheetView showGridLines="0" zoomScaleNormal="100" zoomScalePageLayoutView="150" workbookViewId="0">
      <pane ySplit="4" topLeftCell="A5" activePane="bottomLeft" state="frozen"/>
      <selection pane="bottomLeft" activeCell="N32" sqref="N32"/>
    </sheetView>
  </sheetViews>
  <sheetFormatPr defaultColWidth="9" defaultRowHeight="15" x14ac:dyDescent="0.25"/>
  <cols>
    <col min="1" max="1" width="9.5" style="30" bestFit="1" customWidth="1"/>
    <col min="2" max="2" width="5.125" style="29" bestFit="1" customWidth="1"/>
    <col min="3" max="3" width="6.625" style="29" customWidth="1"/>
    <col min="4" max="4" width="8.625" style="29" bestFit="1" customWidth="1"/>
    <col min="5" max="5" width="5.625" style="29" customWidth="1"/>
    <col min="6" max="6" width="5.75" style="29" bestFit="1" customWidth="1"/>
    <col min="7" max="8" width="5.25" style="29" bestFit="1" customWidth="1"/>
    <col min="9" max="9" width="6.25" style="29" bestFit="1" customWidth="1"/>
    <col min="10" max="11" width="5.5" style="29" bestFit="1" customWidth="1"/>
    <col min="12" max="12" width="5" style="29" customWidth="1"/>
    <col min="13" max="13" width="5.625" style="29" customWidth="1"/>
    <col min="14" max="14" width="6.125" style="29" bestFit="1" customWidth="1"/>
    <col min="15" max="15" width="7" style="29" bestFit="1" customWidth="1"/>
    <col min="16" max="16" width="8.125" style="29" bestFit="1" customWidth="1"/>
    <col min="17" max="17" width="10.125" style="29" bestFit="1" customWidth="1"/>
    <col min="18" max="18" width="8" style="29" customWidth="1"/>
    <col min="19" max="24" width="9" style="1"/>
    <col min="25" max="25" width="6.5" style="1" bestFit="1" customWidth="1"/>
    <col min="26" max="28" width="9" style="1"/>
    <col min="29" max="29" width="5" style="1" bestFit="1" customWidth="1"/>
    <col min="30" max="16384" width="9" style="1"/>
  </cols>
  <sheetData>
    <row r="1" spans="1:20" x14ac:dyDescent="0.25">
      <c r="A1" s="30" t="s">
        <v>51</v>
      </c>
    </row>
    <row r="2" spans="1:20" ht="15" customHeight="1" x14ac:dyDescent="0.25">
      <c r="A2" s="61" t="s">
        <v>33</v>
      </c>
      <c r="B2" s="25"/>
      <c r="C2" s="25"/>
      <c r="D2" s="25" t="s">
        <v>23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61" t="s">
        <v>34</v>
      </c>
    </row>
    <row r="3" spans="1:20" ht="18.75" x14ac:dyDescent="0.3">
      <c r="A3" s="62"/>
      <c r="B3" s="26" t="s">
        <v>35</v>
      </c>
      <c r="C3" s="26" t="s">
        <v>36</v>
      </c>
      <c r="D3" s="27" t="s">
        <v>3</v>
      </c>
      <c r="E3" s="26" t="s">
        <v>52</v>
      </c>
      <c r="F3" s="26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6" t="s">
        <v>12</v>
      </c>
      <c r="N3" s="26" t="s">
        <v>13</v>
      </c>
      <c r="O3" s="26" t="s">
        <v>37</v>
      </c>
      <c r="P3" s="26" t="s">
        <v>14</v>
      </c>
      <c r="Q3" s="26" t="s">
        <v>15</v>
      </c>
      <c r="R3" s="62"/>
    </row>
    <row r="4" spans="1:20" ht="17.25" customHeight="1" x14ac:dyDescent="0.3">
      <c r="A4" s="63"/>
      <c r="B4" s="28"/>
      <c r="C4" s="28" t="s">
        <v>38</v>
      </c>
      <c r="D4" s="64" t="s">
        <v>39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28" t="s">
        <v>40</v>
      </c>
      <c r="P4" s="28" t="s">
        <v>41</v>
      </c>
      <c r="Q4" s="28" t="s">
        <v>42</v>
      </c>
      <c r="R4" s="63"/>
    </row>
    <row r="5" spans="1:20" s="31" customFormat="1" ht="14.1" customHeight="1" x14ac:dyDescent="0.25">
      <c r="A5" s="32">
        <v>44586</v>
      </c>
      <c r="B5" s="38">
        <v>7.8490000000000002</v>
      </c>
      <c r="C5" s="35">
        <v>28.39</v>
      </c>
      <c r="D5" s="34">
        <v>3290</v>
      </c>
      <c r="E5" s="47">
        <v>1.8348964738948794</v>
      </c>
      <c r="F5" s="47">
        <v>43.067098417988547</v>
      </c>
      <c r="G5" s="47">
        <v>13.339716911745356</v>
      </c>
      <c r="H5" s="47">
        <v>62.209087265047195</v>
      </c>
      <c r="I5" s="48">
        <v>761.30751983430162</v>
      </c>
      <c r="J5" s="34">
        <v>643.71257485029946</v>
      </c>
      <c r="K5" s="34">
        <v>1051.8038988717676</v>
      </c>
      <c r="L5" s="35">
        <v>42.691673262984033</v>
      </c>
      <c r="M5" s="49">
        <v>0</v>
      </c>
      <c r="N5" s="33">
        <v>0.01</v>
      </c>
      <c r="O5" s="33"/>
      <c r="P5" s="33"/>
      <c r="Q5" s="35"/>
      <c r="R5" s="36"/>
      <c r="T5" s="33"/>
    </row>
    <row r="6" spans="1:20" s="31" customFormat="1" ht="14.1" customHeight="1" x14ac:dyDescent="0.25">
      <c r="A6" s="37">
        <v>44608</v>
      </c>
      <c r="B6" s="38">
        <v>7.8029999999999999</v>
      </c>
      <c r="C6" s="35">
        <v>28.75</v>
      </c>
      <c r="D6" s="34">
        <v>3090</v>
      </c>
      <c r="E6" s="47">
        <v>2.5797829455185348</v>
      </c>
      <c r="F6" s="47">
        <v>37.934079169841468</v>
      </c>
      <c r="G6" s="47">
        <v>9.8633368696635024</v>
      </c>
      <c r="H6" s="47">
        <v>54.972817629991624</v>
      </c>
      <c r="I6" s="48">
        <v>775.9455059283041</v>
      </c>
      <c r="J6" s="34">
        <v>693.61277445109783</v>
      </c>
      <c r="K6" s="34">
        <v>1052.5905886630985</v>
      </c>
      <c r="L6" s="35">
        <v>44.007172660568528</v>
      </c>
      <c r="M6" s="49">
        <v>0.74925951169261451</v>
      </c>
      <c r="N6" s="38">
        <v>0.02</v>
      </c>
      <c r="O6" s="33"/>
      <c r="P6" s="35"/>
      <c r="Q6" s="35"/>
      <c r="R6" s="38"/>
      <c r="T6" s="33"/>
    </row>
    <row r="7" spans="1:20" s="31" customFormat="1" ht="14.1" customHeight="1" x14ac:dyDescent="0.25">
      <c r="A7" s="37">
        <v>44636</v>
      </c>
      <c r="B7" s="38">
        <v>7.8</v>
      </c>
      <c r="C7" s="35">
        <v>27.81</v>
      </c>
      <c r="D7" s="34">
        <v>2960</v>
      </c>
      <c r="E7" s="47">
        <v>10.347564874821078</v>
      </c>
      <c r="F7" s="47">
        <v>53.141010731267279</v>
      </c>
      <c r="G7" s="47">
        <v>11.654778028989035</v>
      </c>
      <c r="H7" s="47">
        <v>64.730797679134128</v>
      </c>
      <c r="I7" s="48">
        <v>813.57678876288571</v>
      </c>
      <c r="J7" s="34">
        <v>228.54291417165669</v>
      </c>
      <c r="K7" s="34">
        <v>1027.416515340517</v>
      </c>
      <c r="L7" s="35">
        <v>48.322760751917066</v>
      </c>
      <c r="M7" s="49">
        <v>7.8086717087407038</v>
      </c>
      <c r="N7" s="38">
        <v>0.02</v>
      </c>
      <c r="O7" s="38"/>
      <c r="P7" s="35"/>
      <c r="Q7" s="35"/>
      <c r="R7" s="38"/>
      <c r="T7" s="35"/>
    </row>
    <row r="8" spans="1:20" s="31" customFormat="1" ht="14.1" customHeight="1" x14ac:dyDescent="0.25">
      <c r="A8" s="37">
        <v>44670</v>
      </c>
      <c r="B8" s="38">
        <v>7.56</v>
      </c>
      <c r="C8" s="35">
        <v>30.74</v>
      </c>
      <c r="D8" s="34">
        <v>3110</v>
      </c>
      <c r="E8" s="47">
        <v>16.236091133042756</v>
      </c>
      <c r="F8" s="47">
        <v>46.249577552564276</v>
      </c>
      <c r="G8" s="47">
        <v>2.8050899841547876</v>
      </c>
      <c r="H8" s="47">
        <v>59.766376366988595</v>
      </c>
      <c r="I8" s="48">
        <v>809.52867313954448</v>
      </c>
      <c r="J8" s="34">
        <v>1202.5948103792416</v>
      </c>
      <c r="K8" s="34">
        <v>1022.5390386342665</v>
      </c>
      <c r="L8" s="35">
        <v>24.721321792287089</v>
      </c>
      <c r="M8" s="49">
        <v>0</v>
      </c>
      <c r="N8" s="38">
        <v>0.03</v>
      </c>
      <c r="O8" s="33"/>
      <c r="P8" s="35"/>
      <c r="Q8" s="35"/>
      <c r="R8" s="38"/>
      <c r="T8" s="35"/>
    </row>
    <row r="9" spans="1:20" s="31" customFormat="1" ht="14.1" customHeight="1" x14ac:dyDescent="0.25">
      <c r="A9" s="37">
        <v>44699</v>
      </c>
      <c r="B9" s="38">
        <v>7.7539999999999996</v>
      </c>
      <c r="C9" s="35">
        <v>22.6</v>
      </c>
      <c r="D9" s="34">
        <v>2240</v>
      </c>
      <c r="E9" s="47">
        <v>3.0617683095103123</v>
      </c>
      <c r="F9" s="47">
        <v>90.560701564088546</v>
      </c>
      <c r="G9" s="47">
        <v>10.487616384262711</v>
      </c>
      <c r="H9" s="47">
        <v>69.825672207627022</v>
      </c>
      <c r="I9" s="48">
        <v>634.39099881130176</v>
      </c>
      <c r="J9" s="34">
        <v>375.24950099800395</v>
      </c>
      <c r="K9" s="34">
        <v>822.71983163627704</v>
      </c>
      <c r="L9" s="35">
        <v>70.028831977171436</v>
      </c>
      <c r="M9" s="49">
        <v>0</v>
      </c>
      <c r="N9" s="38">
        <v>0.02</v>
      </c>
      <c r="O9" s="33"/>
      <c r="P9" s="35"/>
      <c r="Q9" s="35"/>
      <c r="R9" s="38"/>
      <c r="T9" s="35"/>
    </row>
    <row r="10" spans="1:20" s="31" customFormat="1" ht="14.1" customHeight="1" x14ac:dyDescent="0.25">
      <c r="A10" s="37">
        <v>44733</v>
      </c>
      <c r="B10" s="38">
        <v>8.1999999999999993</v>
      </c>
      <c r="C10" s="35">
        <v>30.15</v>
      </c>
      <c r="D10" s="34">
        <v>2770</v>
      </c>
      <c r="E10" s="47">
        <v>12.002353662117732</v>
      </c>
      <c r="F10" s="47">
        <v>56.984487308842525</v>
      </c>
      <c r="G10" s="47">
        <v>3.1120560336547767</v>
      </c>
      <c r="H10" s="47">
        <v>61.70189943256181</v>
      </c>
      <c r="I10" s="48">
        <v>624.31928714042817</v>
      </c>
      <c r="J10" s="34">
        <v>958.08383233532936</v>
      </c>
      <c r="K10" s="34">
        <v>766.98285992049921</v>
      </c>
      <c r="L10" s="35">
        <v>50.18427843919951</v>
      </c>
      <c r="M10" s="49">
        <v>0</v>
      </c>
      <c r="N10" s="38">
        <v>0.01</v>
      </c>
      <c r="O10" s="33"/>
      <c r="P10" s="35"/>
      <c r="Q10" s="35"/>
      <c r="R10" s="38"/>
      <c r="T10" s="35"/>
    </row>
    <row r="11" spans="1:20" s="31" customFormat="1" ht="14.1" customHeight="1" x14ac:dyDescent="0.25">
      <c r="A11" s="37">
        <v>44764</v>
      </c>
      <c r="B11" s="38">
        <v>7.94</v>
      </c>
      <c r="C11" s="35">
        <v>22.3</v>
      </c>
      <c r="D11" s="34">
        <v>2240</v>
      </c>
      <c r="E11" s="47">
        <v>9.6145814365985451</v>
      </c>
      <c r="F11" s="47">
        <v>51.419393344741323</v>
      </c>
      <c r="G11" s="47">
        <v>1.1726165389731351</v>
      </c>
      <c r="H11" s="47">
        <v>38.33728226868859</v>
      </c>
      <c r="I11" s="48">
        <v>478.81381917504478</v>
      </c>
      <c r="J11" s="34">
        <v>998.00399201596815</v>
      </c>
      <c r="K11" s="34">
        <v>618.49516180683588</v>
      </c>
      <c r="L11" s="35">
        <v>20.010440180194148</v>
      </c>
      <c r="M11" s="49">
        <v>0.83148558758314861</v>
      </c>
      <c r="N11" s="38">
        <v>0.01</v>
      </c>
      <c r="O11" s="33"/>
      <c r="P11" s="35"/>
      <c r="Q11" s="35"/>
      <c r="R11" s="38"/>
      <c r="T11" s="35"/>
    </row>
    <row r="12" spans="1:20" s="31" customFormat="1" ht="14.1" customHeight="1" x14ac:dyDescent="0.25">
      <c r="A12" s="37">
        <v>44804</v>
      </c>
      <c r="B12" s="38">
        <v>8.0340000000000007</v>
      </c>
      <c r="C12" s="35">
        <v>23.05</v>
      </c>
      <c r="D12" s="34">
        <v>2360</v>
      </c>
      <c r="E12" s="47">
        <v>5.241359474019978</v>
      </c>
      <c r="F12" s="47">
        <v>40.658215120912274</v>
      </c>
      <c r="G12" s="47">
        <v>1.3597028038426204</v>
      </c>
      <c r="H12" s="47">
        <v>50.014635491242338</v>
      </c>
      <c r="I12" s="48">
        <v>612.85502369512551</v>
      </c>
      <c r="J12" s="34">
        <v>1117.7644710578843</v>
      </c>
      <c r="K12" s="34">
        <v>832.23877811137822</v>
      </c>
      <c r="L12" s="35">
        <v>40.787193960129528</v>
      </c>
      <c r="M12" s="49">
        <v>0</v>
      </c>
      <c r="N12" s="38">
        <v>0.01</v>
      </c>
      <c r="O12" s="33"/>
      <c r="P12" s="35"/>
      <c r="Q12" s="35"/>
      <c r="R12" s="38"/>
      <c r="T12" s="35"/>
    </row>
    <row r="13" spans="1:20" s="31" customFormat="1" ht="14.1" customHeight="1" x14ac:dyDescent="0.25">
      <c r="A13" s="37">
        <v>44819</v>
      </c>
      <c r="B13" s="38">
        <v>8.141</v>
      </c>
      <c r="C13" s="35">
        <v>23.26</v>
      </c>
      <c r="D13" s="34">
        <v>2284</v>
      </c>
      <c r="E13" s="47">
        <v>4.579443959101317</v>
      </c>
      <c r="F13" s="47">
        <v>46.712541057269739</v>
      </c>
      <c r="G13" s="47">
        <v>11.832751403891832</v>
      </c>
      <c r="H13" s="47">
        <v>55.542119833471972</v>
      </c>
      <c r="I13" s="48">
        <v>520.13698345811383</v>
      </c>
      <c r="J13" s="34">
        <v>1012.9740518962076</v>
      </c>
      <c r="K13" s="34">
        <v>702.08095213571914</v>
      </c>
      <c r="L13" s="35">
        <v>38.621389727810545</v>
      </c>
      <c r="M13" s="49">
        <v>0</v>
      </c>
      <c r="N13" s="38">
        <v>0.01</v>
      </c>
      <c r="O13" s="33"/>
      <c r="P13" s="35"/>
      <c r="Q13" s="35"/>
      <c r="R13" s="38"/>
      <c r="T13" s="35"/>
    </row>
    <row r="14" spans="1:20" s="31" customFormat="1" ht="14.1" customHeight="1" x14ac:dyDescent="0.25">
      <c r="A14" s="37">
        <v>44854</v>
      </c>
      <c r="B14" s="38">
        <v>7.8929999999999998</v>
      </c>
      <c r="C14" s="35">
        <v>20</v>
      </c>
      <c r="D14" s="34">
        <v>2045</v>
      </c>
      <c r="E14" s="47">
        <v>4.332456996397724</v>
      </c>
      <c r="F14" s="47">
        <v>52.858833287657191</v>
      </c>
      <c r="G14" s="47">
        <v>30.825716613177235</v>
      </c>
      <c r="H14" s="47">
        <v>45.05378325807596</v>
      </c>
      <c r="I14" s="48">
        <v>482.81861678990867</v>
      </c>
      <c r="J14" s="34">
        <v>883.23353293413174</v>
      </c>
      <c r="K14" s="34">
        <v>595.87783030607909</v>
      </c>
      <c r="L14" s="35">
        <v>42.799796501141657</v>
      </c>
      <c r="M14" s="49">
        <v>0</v>
      </c>
      <c r="N14" s="38">
        <v>0.01</v>
      </c>
      <c r="O14" s="33"/>
      <c r="P14" s="35"/>
      <c r="Q14" s="35"/>
      <c r="R14" s="38"/>
      <c r="T14" s="35"/>
    </row>
    <row r="15" spans="1:20" s="31" customFormat="1" ht="14.1" customHeight="1" x14ac:dyDescent="0.25">
      <c r="A15" s="37">
        <v>44894</v>
      </c>
      <c r="B15" s="38">
        <v>8.0549999999999997</v>
      </c>
      <c r="C15" s="35">
        <v>25.32</v>
      </c>
      <c r="D15" s="34">
        <v>2509</v>
      </c>
      <c r="E15" s="47">
        <v>3.9381053349499062</v>
      </c>
      <c r="F15" s="47">
        <v>36.321446839314774</v>
      </c>
      <c r="G15" s="47">
        <v>8.6392593900572212</v>
      </c>
      <c r="H15" s="47">
        <v>50.604330989510629</v>
      </c>
      <c r="I15" s="48">
        <v>661.72387550010285</v>
      </c>
      <c r="J15" s="34">
        <v>993.01397205588819</v>
      </c>
      <c r="K15" s="34">
        <v>881.76090047564367</v>
      </c>
      <c r="L15" s="35">
        <v>37.303531894795476</v>
      </c>
      <c r="M15" s="49">
        <v>1.9645064383289912</v>
      </c>
      <c r="N15" s="38">
        <v>0.01</v>
      </c>
      <c r="O15" s="38"/>
      <c r="P15" s="35"/>
      <c r="Q15" s="35"/>
      <c r="R15" s="38"/>
      <c r="T15" s="35"/>
    </row>
    <row r="16" spans="1:20" s="31" customFormat="1" ht="14.1" customHeight="1" x14ac:dyDescent="0.25">
      <c r="A16" s="37">
        <v>44917</v>
      </c>
      <c r="B16" s="38">
        <v>8.0739999999999998</v>
      </c>
      <c r="C16" s="35">
        <v>26.58</v>
      </c>
      <c r="D16" s="34">
        <v>2683</v>
      </c>
      <c r="E16" s="47">
        <v>4.5515412527576222</v>
      </c>
      <c r="F16" s="47">
        <v>36.089565066297858</v>
      </c>
      <c r="G16" s="47">
        <v>8.2720361461753331</v>
      </c>
      <c r="H16" s="47">
        <v>54.037447549323943</v>
      </c>
      <c r="I16" s="48">
        <v>674.41876609490157</v>
      </c>
      <c r="J16" s="34">
        <v>528.94211576846305</v>
      </c>
      <c r="K16" s="34">
        <v>877.47344111289181</v>
      </c>
      <c r="L16" s="35">
        <v>36.546669227692071</v>
      </c>
      <c r="M16" s="49">
        <v>0.21312116170597789</v>
      </c>
      <c r="N16" s="38">
        <v>0.01</v>
      </c>
      <c r="O16" s="33"/>
      <c r="P16" s="35"/>
      <c r="Q16" s="35"/>
      <c r="R16" s="38"/>
      <c r="T16" s="35"/>
    </row>
    <row r="17" spans="1:18" ht="36.950000000000003" customHeight="1" x14ac:dyDescent="0.25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58"/>
      <c r="P17" s="58"/>
      <c r="Q17" s="58"/>
      <c r="R17" s="58"/>
    </row>
    <row r="18" spans="1:18" ht="18.75" x14ac:dyDescent="0.3">
      <c r="D18" s="29" t="s">
        <v>54</v>
      </c>
      <c r="E18" s="26" t="s">
        <v>52</v>
      </c>
      <c r="F18" s="26" t="s">
        <v>5</v>
      </c>
      <c r="G18" s="26" t="s">
        <v>6</v>
      </c>
      <c r="H18" s="26" t="s">
        <v>7</v>
      </c>
      <c r="I18" s="26" t="s">
        <v>8</v>
      </c>
      <c r="J18" s="26" t="s">
        <v>9</v>
      </c>
      <c r="K18" s="26" t="s">
        <v>10</v>
      </c>
      <c r="L18" s="26" t="s">
        <v>11</v>
      </c>
      <c r="M18" s="26" t="s">
        <v>50</v>
      </c>
      <c r="N18" s="26" t="s">
        <v>13</v>
      </c>
    </row>
    <row r="19" spans="1:18" ht="15.75" x14ac:dyDescent="0.25">
      <c r="A19" s="59" t="s">
        <v>53</v>
      </c>
      <c r="B19" s="59"/>
      <c r="D19" s="60">
        <f t="shared" ref="D19:N19" si="0">AVERAGE(D5:D16)</f>
        <v>2631.75</v>
      </c>
      <c r="E19" s="72">
        <f t="shared" si="0"/>
        <v>6.5266621543941987</v>
      </c>
      <c r="F19" s="72">
        <f t="shared" si="0"/>
        <v>49.333079121732148</v>
      </c>
      <c r="G19" s="72">
        <f t="shared" si="0"/>
        <v>9.4470564257156298</v>
      </c>
      <c r="H19" s="72">
        <f t="shared" si="0"/>
        <v>55.566354164305316</v>
      </c>
      <c r="I19" s="60">
        <f t="shared" si="0"/>
        <v>654.15298819416364</v>
      </c>
      <c r="J19" s="60">
        <f t="shared" si="0"/>
        <v>802.97737857618085</v>
      </c>
      <c r="K19" s="60">
        <f t="shared" si="0"/>
        <v>854.33164975124782</v>
      </c>
      <c r="L19" s="72">
        <f t="shared" si="0"/>
        <v>41.335421697990917</v>
      </c>
      <c r="M19" s="72">
        <f t="shared" si="0"/>
        <v>0.96392036733761965</v>
      </c>
      <c r="N19" s="73">
        <f t="shared" si="0"/>
        <v>1.4166666666666669E-2</v>
      </c>
      <c r="O19"/>
      <c r="P19"/>
      <c r="Q19"/>
      <c r="R19"/>
    </row>
    <row r="20" spans="1:18" ht="15.75" x14ac:dyDescent="0.25">
      <c r="A20"/>
      <c r="B20"/>
      <c r="C20"/>
      <c r="D20" s="5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</sheetData>
  <mergeCells count="4">
    <mergeCell ref="A2:A4"/>
    <mergeCell ref="R2:R4"/>
    <mergeCell ref="D4:N4"/>
    <mergeCell ref="A17:N17"/>
  </mergeCells>
  <phoneticPr fontId="3"/>
  <pageMargins left="0.7" right="0.7" top="0.75" bottom="0.75" header="0.3" footer="0.3"/>
  <pageSetup paperSize="9" scale="6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3"/>
  <sheetViews>
    <sheetView showGridLines="0" zoomScaleNormal="100" zoomScalePageLayoutView="115" workbookViewId="0">
      <pane ySplit="3" topLeftCell="A16" activePane="bottomLeft" state="frozen"/>
      <selection pane="bottomLeft" activeCell="Q35" sqref="Q35"/>
    </sheetView>
  </sheetViews>
  <sheetFormatPr defaultColWidth="9" defaultRowHeight="15" x14ac:dyDescent="0.25"/>
  <cols>
    <col min="1" max="1" width="11.125" style="1" customWidth="1"/>
    <col min="2" max="2" width="9.5" style="1" bestFit="1" customWidth="1"/>
    <col min="3" max="3" width="6.125" style="1" bestFit="1" customWidth="1"/>
    <col min="4" max="4" width="13" style="1" bestFit="1" customWidth="1"/>
    <col min="5" max="12" width="5.375" style="1" customWidth="1"/>
    <col min="13" max="13" width="10.625" style="1" bestFit="1" customWidth="1"/>
    <col min="14" max="14" width="6.375" style="1" bestFit="1" customWidth="1"/>
    <col min="15" max="15" width="7.375" style="1" bestFit="1" customWidth="1"/>
    <col min="16" max="16" width="10.5" style="1" bestFit="1" customWidth="1"/>
    <col min="17" max="17" width="9.5" style="2" customWidth="1"/>
    <col min="18" max="16384" width="9" style="1"/>
  </cols>
  <sheetData>
    <row r="1" spans="1:20" x14ac:dyDescent="0.25">
      <c r="A1" s="1" t="s">
        <v>0</v>
      </c>
    </row>
    <row r="2" spans="1:20" ht="30" x14ac:dyDescent="0.25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48</v>
      </c>
      <c r="O2" s="4" t="s">
        <v>14</v>
      </c>
      <c r="P2" s="7" t="s">
        <v>15</v>
      </c>
      <c r="Q2" s="4" t="s">
        <v>16</v>
      </c>
    </row>
    <row r="3" spans="1:20" ht="18.75" x14ac:dyDescent="0.3">
      <c r="A3" s="8"/>
      <c r="B3" s="8"/>
      <c r="C3" s="66" t="s">
        <v>17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20" t="s">
        <v>49</v>
      </c>
      <c r="O3" s="9" t="s">
        <v>18</v>
      </c>
      <c r="P3" s="8" t="s">
        <v>19</v>
      </c>
      <c r="Q3" s="9" t="s">
        <v>20</v>
      </c>
    </row>
    <row r="4" spans="1:20" x14ac:dyDescent="0.25">
      <c r="A4" s="15">
        <v>44498</v>
      </c>
      <c r="B4" s="15">
        <v>44515</v>
      </c>
      <c r="C4" s="53">
        <v>7.6069653581309668E-2</v>
      </c>
      <c r="D4" s="53">
        <v>7.3516980642339524E-2</v>
      </c>
      <c r="E4" s="53">
        <v>7.8213898850044553E-2</v>
      </c>
      <c r="F4" s="53">
        <v>1.0491485779167203E-2</v>
      </c>
      <c r="G4" s="53">
        <v>2.8053875599281651E-2</v>
      </c>
      <c r="H4" s="53">
        <v>4.890921351066755E-2</v>
      </c>
      <c r="I4" s="53">
        <v>9.271308114339484E-2</v>
      </c>
      <c r="J4" s="53">
        <v>4.5156784290381474E-2</v>
      </c>
      <c r="K4" s="55">
        <v>3.239341959553086E-3</v>
      </c>
      <c r="L4" s="29" t="s">
        <v>56</v>
      </c>
      <c r="M4" s="10">
        <v>8.9343552863954285E-5</v>
      </c>
      <c r="N4" s="10" t="s">
        <v>47</v>
      </c>
      <c r="O4" s="53">
        <v>0.18634512454481897</v>
      </c>
      <c r="P4" s="56">
        <v>4.4488838035954981</v>
      </c>
      <c r="Q4" s="11">
        <v>51.053458779402455</v>
      </c>
      <c r="R4" s="44"/>
      <c r="S4" s="44"/>
      <c r="T4" s="44"/>
    </row>
    <row r="5" spans="1:20" x14ac:dyDescent="0.25">
      <c r="A5" s="15">
        <v>44515</v>
      </c>
      <c r="B5" s="15">
        <v>44530</v>
      </c>
      <c r="C5" s="53">
        <v>6.6768704991329558E-2</v>
      </c>
      <c r="D5" s="53">
        <v>6.6768704991329558E-2</v>
      </c>
      <c r="E5" s="53">
        <v>7.2176970095627263E-2</v>
      </c>
      <c r="F5" s="53">
        <v>1.0171099393679203E-2</v>
      </c>
      <c r="G5" s="53">
        <v>2.5394364131702343E-2</v>
      </c>
      <c r="H5" s="53">
        <v>4.3177095894393114E-2</v>
      </c>
      <c r="I5" s="53">
        <v>8.1123976564465419E-2</v>
      </c>
      <c r="J5" s="53">
        <v>4.1774953089575191E-2</v>
      </c>
      <c r="K5" s="55">
        <v>2.6640713291540496E-3</v>
      </c>
      <c r="L5" s="29" t="s">
        <v>46</v>
      </c>
      <c r="M5" s="10">
        <v>7.5671198990173488E-5</v>
      </c>
      <c r="N5" s="10" t="s">
        <v>46</v>
      </c>
      <c r="O5" s="53">
        <v>0.12463491598381519</v>
      </c>
      <c r="P5" s="56">
        <v>3.7256937385161901</v>
      </c>
      <c r="Q5" s="11">
        <v>44.512469994219707</v>
      </c>
      <c r="R5" s="44"/>
      <c r="S5" s="44"/>
      <c r="T5" s="44"/>
    </row>
    <row r="6" spans="1:20" x14ac:dyDescent="0.25">
      <c r="A6" s="15">
        <v>44530</v>
      </c>
      <c r="B6" s="15">
        <v>44543</v>
      </c>
      <c r="C6" s="53">
        <v>6.6543110221958954E-2</v>
      </c>
      <c r="D6" s="53">
        <v>6.4756718001235225E-2</v>
      </c>
      <c r="E6" s="53">
        <v>7.1969276592407289E-2</v>
      </c>
      <c r="F6" s="53">
        <v>1.0495054296751917E-2</v>
      </c>
      <c r="G6" s="53">
        <v>2.5433759242554109E-2</v>
      </c>
      <c r="H6" s="53">
        <v>4.2940403005646666E-2</v>
      </c>
      <c r="I6" s="53">
        <v>7.4805174242806208E-2</v>
      </c>
      <c r="J6" s="53">
        <v>4.3476320671863786E-2</v>
      </c>
      <c r="K6" s="55">
        <v>2.7220151463277845E-3</v>
      </c>
      <c r="L6" s="29" t="s">
        <v>46</v>
      </c>
      <c r="M6" s="10">
        <v>6.6989708277139906E-5</v>
      </c>
      <c r="N6" s="10" t="s">
        <v>46</v>
      </c>
      <c r="O6" s="53">
        <v>0.1138825040711378</v>
      </c>
      <c r="P6" s="56">
        <v>3.6576380719318382</v>
      </c>
      <c r="Q6" s="11">
        <v>44.659805518093258</v>
      </c>
      <c r="R6" s="44"/>
      <c r="S6" s="44"/>
      <c r="T6" s="44"/>
    </row>
    <row r="7" spans="1:20" x14ac:dyDescent="0.25">
      <c r="A7" s="15">
        <v>44543</v>
      </c>
      <c r="B7" s="15">
        <v>44553</v>
      </c>
      <c r="C7" s="53">
        <v>4.203889356839647E-2</v>
      </c>
      <c r="D7" s="53">
        <v>3.8704774423316747E-2</v>
      </c>
      <c r="E7" s="53">
        <v>4.6184798244452117E-2</v>
      </c>
      <c r="F7" s="53">
        <v>6.6247497795714448E-3</v>
      </c>
      <c r="G7" s="53">
        <v>1.6134237428146646E-2</v>
      </c>
      <c r="H7" s="53">
        <v>2.7267296138673715E-2</v>
      </c>
      <c r="I7" s="53">
        <v>5.0780084196583732E-2</v>
      </c>
      <c r="J7" s="53">
        <v>2.8108074010041641E-2</v>
      </c>
      <c r="K7" s="55">
        <v>1.7656335298726516E-3</v>
      </c>
      <c r="L7" s="29" t="s">
        <v>46</v>
      </c>
      <c r="M7" s="10">
        <v>3.9139659529196717E-5</v>
      </c>
      <c r="N7" s="10" t="s">
        <v>46</v>
      </c>
      <c r="O7" s="53">
        <v>7.2480850979993919E-2</v>
      </c>
      <c r="P7" s="56">
        <v>2.3266353164578049</v>
      </c>
      <c r="Q7" s="11">
        <v>28.992340391997566</v>
      </c>
      <c r="R7" s="44"/>
      <c r="S7" s="44"/>
      <c r="T7" s="44"/>
    </row>
    <row r="8" spans="1:20" x14ac:dyDescent="0.25">
      <c r="A8" s="15">
        <v>44553</v>
      </c>
      <c r="B8" s="15">
        <v>44575</v>
      </c>
      <c r="C8" s="53">
        <v>7.0385304008554139E-2</v>
      </c>
      <c r="D8" s="53">
        <v>6.4650205163412688E-2</v>
      </c>
      <c r="E8" s="53">
        <v>7.8258030605066489E-2</v>
      </c>
      <c r="F8" s="53">
        <v>1.20958448370256E-2</v>
      </c>
      <c r="G8" s="53">
        <v>2.9092592323535709E-2</v>
      </c>
      <c r="H8" s="53">
        <v>4.6506437907874287E-2</v>
      </c>
      <c r="I8" s="53">
        <v>9.4420581895919661E-2</v>
      </c>
      <c r="J8" s="53">
        <v>4.9738948166044926E-2</v>
      </c>
      <c r="K8" s="55">
        <v>2.9509690421364175E-3</v>
      </c>
      <c r="L8" s="29" t="s">
        <v>46</v>
      </c>
      <c r="M8" s="10">
        <v>5.2137262228558616E-5</v>
      </c>
      <c r="N8" s="10" t="s">
        <v>46</v>
      </c>
      <c r="O8" s="53">
        <v>0.22419022758280208</v>
      </c>
      <c r="P8" s="56">
        <v>3.9728593818161668</v>
      </c>
      <c r="Q8" s="11">
        <v>52.137262228558619</v>
      </c>
      <c r="R8" s="44"/>
      <c r="S8" s="44"/>
      <c r="T8" s="44"/>
    </row>
    <row r="9" spans="1:20" x14ac:dyDescent="0.25">
      <c r="A9" s="15">
        <v>44575</v>
      </c>
      <c r="B9" s="15">
        <v>44592</v>
      </c>
      <c r="C9" s="53">
        <v>9.0730557693843861E-2</v>
      </c>
      <c r="D9" s="53">
        <v>8.869927655144437E-2</v>
      </c>
      <c r="E9" s="53">
        <v>9.7569204206588808E-2</v>
      </c>
      <c r="F9" s="53">
        <v>1.4422096111036372E-2</v>
      </c>
      <c r="G9" s="53">
        <v>3.6969316791670703E-2</v>
      </c>
      <c r="H9" s="53">
        <v>5.9685810900838319E-2</v>
      </c>
      <c r="I9" s="53">
        <v>0.12397585905778215</v>
      </c>
      <c r="J9" s="53">
        <v>6.5373398099556904E-2</v>
      </c>
      <c r="K9" s="55">
        <v>3.8018812048577102E-3</v>
      </c>
      <c r="L9" s="29" t="s">
        <v>46</v>
      </c>
      <c r="M9" s="10">
        <v>7.4480308554647929E-5</v>
      </c>
      <c r="N9" s="10" t="s">
        <v>46</v>
      </c>
      <c r="O9" s="53">
        <v>0.36563060563190813</v>
      </c>
      <c r="P9" s="56">
        <v>5.0951301988520523</v>
      </c>
      <c r="Q9" s="11">
        <v>67.709371413316305</v>
      </c>
      <c r="R9" s="44"/>
      <c r="S9" s="44"/>
      <c r="T9" s="44"/>
    </row>
    <row r="10" spans="1:20" x14ac:dyDescent="0.25">
      <c r="A10" s="15">
        <v>44592</v>
      </c>
      <c r="B10" s="15">
        <v>44607</v>
      </c>
      <c r="C10" s="53">
        <v>8.1750208402440322E-2</v>
      </c>
      <c r="D10" s="53">
        <v>8.578014825326484E-2</v>
      </c>
      <c r="E10" s="53">
        <v>8.7219412485702197E-2</v>
      </c>
      <c r="F10" s="53">
        <v>9.9884937731150678E-3</v>
      </c>
      <c r="G10" s="53">
        <v>3.1116892705295066E-2</v>
      </c>
      <c r="H10" s="53">
        <v>5.2245291637475072E-2</v>
      </c>
      <c r="I10" s="53">
        <v>9.8733526345200828E-2</v>
      </c>
      <c r="J10" s="53">
        <v>5.9211330522471739E-2</v>
      </c>
      <c r="K10" s="55">
        <v>3.0598757581617626E-3</v>
      </c>
      <c r="L10" s="29" t="s">
        <v>46</v>
      </c>
      <c r="M10" s="10">
        <v>6.0449097762367846E-5</v>
      </c>
      <c r="N10" s="10" t="s">
        <v>46</v>
      </c>
      <c r="O10" s="53">
        <v>0.21013257793585016</v>
      </c>
      <c r="P10" s="56">
        <v>4.4012700227933541</v>
      </c>
      <c r="Q10" s="11">
        <v>57.570569297493194</v>
      </c>
      <c r="R10" s="44"/>
      <c r="S10" s="44"/>
      <c r="T10" s="44"/>
    </row>
    <row r="11" spans="1:20" x14ac:dyDescent="0.25">
      <c r="A11" s="15">
        <v>44607</v>
      </c>
      <c r="B11" s="15">
        <v>44620</v>
      </c>
      <c r="C11" s="53">
        <v>7.839107947522142E-2</v>
      </c>
      <c r="D11" s="53">
        <v>8.2201756949711366E-2</v>
      </c>
      <c r="E11" s="53">
        <v>8.3399398441693903E-2</v>
      </c>
      <c r="F11" s="53">
        <v>8.8462155657801963E-3</v>
      </c>
      <c r="G11" s="53">
        <v>2.9696065176203667E-2</v>
      </c>
      <c r="H11" s="53">
        <v>4.9702121917275813E-2</v>
      </c>
      <c r="I11" s="53">
        <v>8.4352067810316386E-2</v>
      </c>
      <c r="J11" s="53">
        <v>5.8439460983784858E-2</v>
      </c>
      <c r="K11" s="55">
        <v>2.7654630814869787E-3</v>
      </c>
      <c r="L11" s="29" t="s">
        <v>46</v>
      </c>
      <c r="M11" s="10">
        <v>7.0769724526241573E-5</v>
      </c>
      <c r="N11" s="10" t="s">
        <v>46</v>
      </c>
      <c r="O11" s="53">
        <v>0.15242709897959725</v>
      </c>
      <c r="P11" s="56">
        <v>4.1509165347122456</v>
      </c>
      <c r="Q11" s="11">
        <v>54.438249635570436</v>
      </c>
      <c r="R11" s="44"/>
      <c r="S11" s="44"/>
      <c r="T11" s="44"/>
    </row>
    <row r="12" spans="1:20" x14ac:dyDescent="0.25">
      <c r="A12" s="15">
        <v>44620</v>
      </c>
      <c r="B12" s="15">
        <v>44635</v>
      </c>
      <c r="C12" s="53">
        <v>8.7217371983313793E-2</v>
      </c>
      <c r="D12" s="53">
        <v>8.7524475405790267E-2</v>
      </c>
      <c r="E12" s="53">
        <v>9.1332557844498341E-2</v>
      </c>
      <c r="F12" s="53">
        <v>1.1639219711857723E-2</v>
      </c>
      <c r="G12" s="53">
        <v>3.4027059210391446E-2</v>
      </c>
      <c r="H12" s="53">
        <v>5.5585719468238731E-2</v>
      </c>
      <c r="I12" s="53">
        <v>0.10865319087217053</v>
      </c>
      <c r="J12" s="53">
        <v>6.5812263436704765E-2</v>
      </c>
      <c r="K12" s="55">
        <v>3.1109576696865099E-3</v>
      </c>
      <c r="L12" s="29" t="s">
        <v>46</v>
      </c>
      <c r="M12" s="10">
        <v>7.9846889843878847E-5</v>
      </c>
      <c r="N12" s="10" t="s">
        <v>46</v>
      </c>
      <c r="O12" s="53">
        <v>0.25489584065545939</v>
      </c>
      <c r="P12" s="56">
        <v>4.5666278922249175</v>
      </c>
      <c r="Q12" s="11">
        <v>61.420684495291418</v>
      </c>
      <c r="R12" s="44"/>
      <c r="S12" s="44"/>
      <c r="T12" s="44"/>
    </row>
    <row r="13" spans="1:20" x14ac:dyDescent="0.25">
      <c r="A13" s="15">
        <v>44635</v>
      </c>
      <c r="B13" s="15">
        <v>44649</v>
      </c>
      <c r="C13" s="53">
        <v>0.10759984127819745</v>
      </c>
      <c r="D13" s="53">
        <v>0.10598179855220953</v>
      </c>
      <c r="E13" s="53">
        <v>0.10493007078031737</v>
      </c>
      <c r="F13" s="53">
        <v>1.7110801827322379E-2</v>
      </c>
      <c r="G13" s="53">
        <v>4.3970311078722048E-2</v>
      </c>
      <c r="H13" s="53">
        <v>6.933313080858286E-2</v>
      </c>
      <c r="I13" s="53">
        <v>0.14708008379230303</v>
      </c>
      <c r="J13" s="53">
        <v>8.0983038435695973E-2</v>
      </c>
      <c r="K13" s="55">
        <v>4.0087008536351014E-3</v>
      </c>
      <c r="L13" s="29" t="s">
        <v>46</v>
      </c>
      <c r="M13" s="10">
        <v>7.2811922669456942E-5</v>
      </c>
      <c r="N13" s="10" t="s">
        <v>46</v>
      </c>
      <c r="O13" s="53">
        <v>0.39642046786704327</v>
      </c>
      <c r="P13" s="56">
        <v>6.1404721451242006</v>
      </c>
      <c r="Q13" s="11">
        <v>80.902136299396588</v>
      </c>
      <c r="R13" s="44"/>
      <c r="S13" s="44"/>
      <c r="T13" s="44"/>
    </row>
    <row r="14" spans="1:20" x14ac:dyDescent="0.25">
      <c r="A14" s="15">
        <v>44649</v>
      </c>
      <c r="B14" s="51">
        <v>44666</v>
      </c>
      <c r="C14" s="53">
        <v>0.10323931876742613</v>
      </c>
      <c r="D14" s="53">
        <v>9.7747865641499232E-2</v>
      </c>
      <c r="E14" s="53">
        <v>9.2768948140658794E-2</v>
      </c>
      <c r="F14" s="53">
        <v>1.5888604377681897E-2</v>
      </c>
      <c r="G14" s="53">
        <v>3.9025926881587326E-2</v>
      </c>
      <c r="H14" s="53">
        <v>6.318832063566579E-2</v>
      </c>
      <c r="I14" s="53">
        <v>9.9981056579376171E-2</v>
      </c>
      <c r="J14" s="53">
        <v>7.1242451887025271E-2</v>
      </c>
      <c r="K14" s="55">
        <v>4.2357408444649658E-3</v>
      </c>
      <c r="L14" s="29" t="s">
        <v>46</v>
      </c>
      <c r="M14" s="10">
        <v>6.9558406261741019E-5</v>
      </c>
      <c r="N14" s="10" t="s">
        <v>46</v>
      </c>
      <c r="O14" s="53">
        <v>0.45396012507662559</v>
      </c>
      <c r="P14" s="56">
        <v>5.8721938759911891</v>
      </c>
      <c r="Q14" s="11">
        <v>73.219375012358967</v>
      </c>
      <c r="R14" s="44"/>
      <c r="S14" s="44"/>
      <c r="T14" s="44"/>
    </row>
    <row r="15" spans="1:20" x14ac:dyDescent="0.25">
      <c r="A15" s="51">
        <v>44666</v>
      </c>
      <c r="B15" s="51">
        <v>44677</v>
      </c>
      <c r="C15" s="53">
        <v>6.1356928073512104E-2</v>
      </c>
      <c r="D15" s="53">
        <v>5.7080536116873394E-2</v>
      </c>
      <c r="E15" s="53">
        <v>5.438454988334028E-2</v>
      </c>
      <c r="F15" s="53">
        <v>7.2884593347929552E-3</v>
      </c>
      <c r="G15" s="53">
        <v>2.0006077153666372E-2</v>
      </c>
      <c r="H15" s="53">
        <v>3.5289530146523029E-2</v>
      </c>
      <c r="I15" s="53">
        <v>4.3619197957714968E-2</v>
      </c>
      <c r="J15" s="53">
        <v>4.0867432698660493E-2</v>
      </c>
      <c r="K15" s="55">
        <v>2.6178955978031835E-3</v>
      </c>
      <c r="L15" s="29" t="s">
        <v>46</v>
      </c>
      <c r="M15" s="10">
        <v>4.0904618715674743E-5</v>
      </c>
      <c r="N15" s="10" t="s">
        <v>46</v>
      </c>
      <c r="O15" s="53">
        <v>0.25100561484618594</v>
      </c>
      <c r="P15" s="56">
        <v>3.079002208779881</v>
      </c>
      <c r="Q15" s="11">
        <v>37.186017014249764</v>
      </c>
      <c r="R15" s="44"/>
      <c r="S15" s="44"/>
      <c r="T15" s="44"/>
    </row>
    <row r="16" spans="1:20" x14ac:dyDescent="0.25">
      <c r="A16" s="51">
        <v>44677</v>
      </c>
      <c r="B16" s="51">
        <v>44694</v>
      </c>
      <c r="C16" s="53">
        <v>0.16946687719015996</v>
      </c>
      <c r="D16" s="53">
        <v>0.15743372614707166</v>
      </c>
      <c r="E16" s="53">
        <v>0.14439781251705935</v>
      </c>
      <c r="F16" s="53">
        <v>1.7347792753785604E-2</v>
      </c>
      <c r="G16" s="53">
        <v>5.3096278977627046E-2</v>
      </c>
      <c r="H16" s="53">
        <v>9.5462998275167008E-2</v>
      </c>
      <c r="I16" s="53">
        <v>0.12765167731542817</v>
      </c>
      <c r="J16" s="53">
        <v>0.11551825001364747</v>
      </c>
      <c r="K16" s="55">
        <v>6.8338270298872192E-3</v>
      </c>
      <c r="L16" s="29" t="s">
        <v>46</v>
      </c>
      <c r="M16" s="10">
        <v>9.0248632823162098E-5</v>
      </c>
      <c r="N16" s="10" t="s">
        <v>46</v>
      </c>
      <c r="O16" s="53">
        <v>0.48633985465815127</v>
      </c>
      <c r="P16" s="56">
        <v>8.5686063052657797</v>
      </c>
      <c r="Q16" s="11">
        <v>100.27625869240234</v>
      </c>
      <c r="R16" s="44"/>
      <c r="S16" s="44"/>
      <c r="T16" s="44"/>
    </row>
    <row r="17" spans="1:20" x14ac:dyDescent="0.25">
      <c r="A17" s="51">
        <v>44694</v>
      </c>
      <c r="B17" s="51">
        <v>44712</v>
      </c>
      <c r="C17" s="53">
        <v>0.13688742329703962</v>
      </c>
      <c r="D17" s="53">
        <v>0.12710975020439394</v>
      </c>
      <c r="E17" s="53">
        <v>0.11325096138612221</v>
      </c>
      <c r="F17" s="53">
        <v>1.4921579371820155E-2</v>
      </c>
      <c r="G17" s="53">
        <v>4.3957017294763652E-2</v>
      </c>
      <c r="H17" s="53">
        <v>7.7286129054042876E-2</v>
      </c>
      <c r="I17" s="53">
        <v>0.10840463646194132</v>
      </c>
      <c r="J17" s="53">
        <v>9.4758405754379271E-2</v>
      </c>
      <c r="K17" s="55">
        <v>5.5647713383796538E-3</v>
      </c>
      <c r="L17" s="29" t="s">
        <v>46</v>
      </c>
      <c r="M17" s="10">
        <v>7.2269757641294194E-5</v>
      </c>
      <c r="N17" s="10" t="s">
        <v>46</v>
      </c>
      <c r="O17" s="53">
        <v>0.41236273477679636</v>
      </c>
      <c r="P17" s="56">
        <v>7.3375059816984578</v>
      </c>
      <c r="Q17" s="11">
        <v>85.023244283875542</v>
      </c>
      <c r="R17" s="44"/>
      <c r="S17" s="44"/>
    </row>
    <row r="18" spans="1:20" x14ac:dyDescent="0.25">
      <c r="A18" s="51">
        <v>44712</v>
      </c>
      <c r="B18" s="51">
        <v>44727</v>
      </c>
      <c r="C18" s="53">
        <v>9.8310377080990066E-2</v>
      </c>
      <c r="D18" s="53">
        <v>9.167593445589256E-2</v>
      </c>
      <c r="E18" s="53">
        <v>8.1543331173925468E-2</v>
      </c>
      <c r="F18" s="53">
        <v>1.1972153282562285E-2</v>
      </c>
      <c r="G18" s="53">
        <v>3.0307340173740802E-2</v>
      </c>
      <c r="H18" s="53">
        <v>5.4794464771827894E-2</v>
      </c>
      <c r="I18" s="53">
        <v>7.9402215599462214E-2</v>
      </c>
      <c r="J18" s="53">
        <v>6.7852254120315231E-2</v>
      </c>
      <c r="K18" s="55">
        <v>4.0862135259123172E-3</v>
      </c>
      <c r="L18" s="29" t="s">
        <v>46</v>
      </c>
      <c r="M18" s="10">
        <v>6.0313114773613522E-5</v>
      </c>
      <c r="N18" s="10" t="s">
        <v>46</v>
      </c>
      <c r="O18" s="53">
        <v>0.37997262307376523</v>
      </c>
      <c r="P18" s="56">
        <v>5.2170844279175705</v>
      </c>
      <c r="Q18" s="11">
        <v>60.313114773613528</v>
      </c>
      <c r="R18" s="44"/>
      <c r="S18" s="44"/>
    </row>
    <row r="19" spans="1:20" x14ac:dyDescent="0.25">
      <c r="A19" s="51">
        <v>44727</v>
      </c>
      <c r="B19" s="51">
        <v>44742</v>
      </c>
      <c r="C19" s="53">
        <v>9.9192109643357187E-2</v>
      </c>
      <c r="D19" s="53">
        <v>9.4346518080319616E-2</v>
      </c>
      <c r="E19" s="53">
        <v>8.1234917380335614E-2</v>
      </c>
      <c r="F19" s="53">
        <v>1.0261252721726606E-2</v>
      </c>
      <c r="G19" s="53">
        <v>2.8703004141051917E-2</v>
      </c>
      <c r="H19" s="53">
        <v>5.3814569829499538E-2</v>
      </c>
      <c r="I19" s="53">
        <v>7.9809743391206917E-2</v>
      </c>
      <c r="J19" s="53">
        <v>6.6242087014701745E-2</v>
      </c>
      <c r="K19" s="55">
        <v>4.0816983048645832E-3</v>
      </c>
      <c r="L19" s="29" t="s">
        <v>46</v>
      </c>
      <c r="M19" s="10">
        <v>9.6911831260751267E-5</v>
      </c>
      <c r="N19" s="10" t="s">
        <v>46</v>
      </c>
      <c r="O19" s="53">
        <v>0.47315776439072671</v>
      </c>
      <c r="P19" s="56">
        <v>5.093571837145956</v>
      </c>
      <c r="Q19" s="11">
        <v>57.006959565147802</v>
      </c>
      <c r="R19" s="44"/>
      <c r="S19" s="44"/>
    </row>
    <row r="20" spans="1:20" x14ac:dyDescent="0.25">
      <c r="A20" s="51">
        <v>44742</v>
      </c>
      <c r="B20" s="51">
        <v>44756</v>
      </c>
      <c r="C20" s="53">
        <v>0.16290311990669359</v>
      </c>
      <c r="D20" s="53">
        <v>0.15126718277050119</v>
      </c>
      <c r="E20" s="53">
        <v>0.12779294437400873</v>
      </c>
      <c r="F20" s="53">
        <v>1.654326714580398E-2</v>
      </c>
      <c r="G20" s="53">
        <v>5.1046350306165791E-2</v>
      </c>
      <c r="H20" s="53">
        <v>8.9748489041762247E-2</v>
      </c>
      <c r="I20" s="53">
        <v>0.13325677572491645</v>
      </c>
      <c r="J20" s="53">
        <v>0.11124967722820474</v>
      </c>
      <c r="K20" s="55">
        <v>7.0523897251531329E-3</v>
      </c>
      <c r="L20" s="29" t="s">
        <v>46</v>
      </c>
      <c r="M20" s="10">
        <v>1.8212771169692454E-4</v>
      </c>
      <c r="N20" s="10" t="s">
        <v>46</v>
      </c>
      <c r="O20" s="53">
        <v>0.95617048640885371</v>
      </c>
      <c r="P20" s="56">
        <v>8.9748489041762252</v>
      </c>
      <c r="Q20" s="11">
        <v>101.18206205384696</v>
      </c>
      <c r="R20" s="44"/>
      <c r="S20" s="44"/>
      <c r="T20" s="44"/>
    </row>
    <row r="21" spans="1:20" x14ac:dyDescent="0.25">
      <c r="A21" s="51">
        <v>44756</v>
      </c>
      <c r="B21" s="51">
        <v>44771</v>
      </c>
      <c r="C21" s="53">
        <v>0.22473569697885251</v>
      </c>
      <c r="D21" s="53">
        <v>0.20430517907168405</v>
      </c>
      <c r="E21" s="53">
        <v>0.16650872094342253</v>
      </c>
      <c r="F21" s="53">
        <v>2.8052672664842782E-2</v>
      </c>
      <c r="G21" s="53">
        <v>7.7557389132212384E-2</v>
      </c>
      <c r="H21" s="53">
        <v>0.12690494776952685</v>
      </c>
      <c r="I21" s="53">
        <v>0.18505334488992922</v>
      </c>
      <c r="J21" s="53">
        <v>0.15967235533602386</v>
      </c>
      <c r="K21" s="55">
        <v>1.0270264194103504E-2</v>
      </c>
      <c r="L21" s="29" t="s">
        <v>46</v>
      </c>
      <c r="M21" s="10">
        <v>1.4929993855238453E-4</v>
      </c>
      <c r="N21" s="10" t="s">
        <v>46</v>
      </c>
      <c r="O21" s="53">
        <v>2.5459568468932936</v>
      </c>
      <c r="P21" s="56">
        <v>13.523431276244935</v>
      </c>
      <c r="Q21" s="11">
        <v>157.1578300551416</v>
      </c>
      <c r="R21" s="44"/>
      <c r="S21" s="44"/>
      <c r="T21" s="44"/>
    </row>
    <row r="22" spans="1:20" x14ac:dyDescent="0.25">
      <c r="A22" s="51">
        <v>44771</v>
      </c>
      <c r="B22" s="51">
        <v>44789</v>
      </c>
      <c r="C22" s="53">
        <v>0.19106704562179261</v>
      </c>
      <c r="D22" s="53">
        <v>0.17667158328042462</v>
      </c>
      <c r="E22" s="53">
        <v>0.13780383495873125</v>
      </c>
      <c r="F22" s="53">
        <v>2.1658627431785388E-2</v>
      </c>
      <c r="G22" s="53">
        <v>6.4910448375622695E-2</v>
      </c>
      <c r="H22" s="53">
        <v>0.10816226931945999</v>
      </c>
      <c r="I22" s="53">
        <v>0.1540968809723704</v>
      </c>
      <c r="J22" s="53">
        <v>0.13361606409578783</v>
      </c>
      <c r="K22" s="55">
        <v>8.2773908462865625E-3</v>
      </c>
      <c r="L22" s="29" t="s">
        <v>46</v>
      </c>
      <c r="M22" s="10">
        <v>1.1123766354693404E-4</v>
      </c>
      <c r="N22" s="10" t="s">
        <v>46</v>
      </c>
      <c r="O22" s="53">
        <v>2.7678548047266522</v>
      </c>
      <c r="P22" s="56">
        <v>11.58180379282784</v>
      </c>
      <c r="Q22" s="11">
        <v>130.86783946698122</v>
      </c>
      <c r="R22" s="44"/>
      <c r="S22" s="44"/>
      <c r="T22" s="44"/>
    </row>
    <row r="23" spans="1:20" x14ac:dyDescent="0.25">
      <c r="A23" s="51">
        <v>44789</v>
      </c>
      <c r="B23" s="51">
        <v>44804</v>
      </c>
      <c r="C23" s="53">
        <v>0.21407534397321129</v>
      </c>
      <c r="D23" s="53">
        <v>0.19737443061359902</v>
      </c>
      <c r="E23" s="53">
        <v>0.15326883669571403</v>
      </c>
      <c r="F23" s="53">
        <v>3.3781392931942912E-2</v>
      </c>
      <c r="G23" s="53">
        <v>7.2952626084487951E-2</v>
      </c>
      <c r="H23" s="53">
        <v>0.12320719264841203</v>
      </c>
      <c r="I23" s="53">
        <v>0.1601010285246463</v>
      </c>
      <c r="J23" s="53">
        <v>0.1428687224672282</v>
      </c>
      <c r="K23" s="55">
        <v>9.6789384243207224E-3</v>
      </c>
      <c r="L23" s="29" t="s">
        <v>46</v>
      </c>
      <c r="M23" s="10">
        <v>1.8219178210486064E-4</v>
      </c>
      <c r="N23" s="10" t="s">
        <v>46</v>
      </c>
      <c r="O23" s="53">
        <v>2.3836758158719267</v>
      </c>
      <c r="P23" s="56">
        <v>13.155764932821812</v>
      </c>
      <c r="Q23" s="11">
        <v>151.82648508738387</v>
      </c>
      <c r="R23" s="44"/>
      <c r="S23" s="44"/>
      <c r="T23" s="44"/>
    </row>
    <row r="24" spans="1:20" x14ac:dyDescent="0.25">
      <c r="A24" s="51">
        <v>44804</v>
      </c>
      <c r="B24" s="51">
        <v>44819</v>
      </c>
      <c r="C24" s="53">
        <v>0.14170098619283522</v>
      </c>
      <c r="D24" s="53">
        <v>0.13476457428129784</v>
      </c>
      <c r="E24" s="53">
        <v>0.10077615591476465</v>
      </c>
      <c r="F24" s="53">
        <v>2.2295609715655893E-2</v>
      </c>
      <c r="G24" s="53">
        <v>4.8505337581393609E-2</v>
      </c>
      <c r="H24" s="53">
        <v>8.1701023158036831E-2</v>
      </c>
      <c r="I24" s="53">
        <v>9.5177480586166624E-2</v>
      </c>
      <c r="J24" s="53">
        <v>8.7497881684107354E-2</v>
      </c>
      <c r="K24" s="55">
        <v>6.2576344601940866E-3</v>
      </c>
      <c r="L24" s="29" t="s">
        <v>46</v>
      </c>
      <c r="M24" s="10">
        <v>1.2386449842031051E-4</v>
      </c>
      <c r="N24" s="10" t="s">
        <v>46</v>
      </c>
      <c r="O24" s="53">
        <v>1.1048713259091698</v>
      </c>
      <c r="P24" s="56">
        <v>8.7101515289162368</v>
      </c>
      <c r="Q24" s="11">
        <v>99.091598736248415</v>
      </c>
      <c r="R24" s="44"/>
      <c r="S24" s="44"/>
      <c r="T24" s="44"/>
    </row>
    <row r="25" spans="1:20" x14ac:dyDescent="0.25">
      <c r="A25" s="51">
        <v>44819</v>
      </c>
      <c r="B25" s="51">
        <v>44834</v>
      </c>
      <c r="C25" s="53">
        <v>0.16724129683406452</v>
      </c>
      <c r="D25" s="53">
        <v>0.15664934803457375</v>
      </c>
      <c r="E25" s="53">
        <v>0.1159539658049514</v>
      </c>
      <c r="F25" s="53">
        <v>1.9065507839083357E-2</v>
      </c>
      <c r="G25" s="53">
        <v>5.8422959694033202E-2</v>
      </c>
      <c r="H25" s="53">
        <v>9.5327539195416783E-2</v>
      </c>
      <c r="I25" s="53">
        <v>0.11071373850415073</v>
      </c>
      <c r="J25" s="53">
        <v>0.10062351359516215</v>
      </c>
      <c r="K25" s="55">
        <v>6.7844219415685502E-3</v>
      </c>
      <c r="L25" s="29" t="s">
        <v>46</v>
      </c>
      <c r="M25" s="10">
        <v>1.0591948799490753E-4</v>
      </c>
      <c r="N25" s="10" t="s">
        <v>46</v>
      </c>
      <c r="O25" s="53">
        <v>1.1037925591048259</v>
      </c>
      <c r="P25" s="56">
        <v>10.184994977194529</v>
      </c>
      <c r="Q25" s="11">
        <v>111.49419788937635</v>
      </c>
      <c r="R25" s="44"/>
      <c r="S25" s="44"/>
      <c r="T25" s="44"/>
    </row>
    <row r="26" spans="1:20" x14ac:dyDescent="0.25">
      <c r="A26" s="51">
        <v>44834</v>
      </c>
      <c r="B26" s="51">
        <v>44848</v>
      </c>
      <c r="C26" s="53">
        <v>0.10174119426694772</v>
      </c>
      <c r="D26" s="53">
        <v>9.2804467743499611E-2</v>
      </c>
      <c r="E26" s="53">
        <v>7.5102874822054314E-2</v>
      </c>
      <c r="F26" s="53">
        <v>1.343946181026235E-2</v>
      </c>
      <c r="G26" s="53">
        <v>3.5815650143972803E-2</v>
      </c>
      <c r="H26" s="53">
        <v>5.9085511130028093E-2</v>
      </c>
      <c r="I26" s="53">
        <v>7.0806371685781175E-2</v>
      </c>
      <c r="J26" s="53">
        <v>6.369136249211288E-2</v>
      </c>
      <c r="K26" s="55">
        <v>4.1693266434394459E-3</v>
      </c>
      <c r="L26" s="29" t="s">
        <v>46</v>
      </c>
      <c r="M26" s="10">
        <v>7.5618455198407091E-5</v>
      </c>
      <c r="N26" s="10" t="s">
        <v>46</v>
      </c>
      <c r="O26" s="53">
        <v>0.59463603406020116</v>
      </c>
      <c r="P26" s="56">
        <v>6.1388436811070477</v>
      </c>
      <c r="Q26" s="11">
        <v>68.744050180370081</v>
      </c>
      <c r="R26" s="44"/>
      <c r="S26" s="44"/>
      <c r="T26" s="44"/>
    </row>
    <row r="27" spans="1:20" s="8" customFormat="1" x14ac:dyDescent="0.25">
      <c r="A27" s="52">
        <v>44848</v>
      </c>
      <c r="B27" s="52">
        <v>44865</v>
      </c>
      <c r="C27" s="54">
        <v>0.1034015613565457</v>
      </c>
      <c r="D27" s="54">
        <v>9.7812287769705381E-2</v>
      </c>
      <c r="E27" s="54">
        <v>8.8275589712159111E-2</v>
      </c>
      <c r="F27" s="54">
        <v>1.3693720287758754E-2</v>
      </c>
      <c r="G27" s="54">
        <v>3.6609741993804013E-2</v>
      </c>
      <c r="H27" s="54">
        <v>6.2914260811871209E-2</v>
      </c>
      <c r="I27" s="54">
        <v>7.7097042538478489E-2</v>
      </c>
      <c r="J27" s="54">
        <v>6.9027528797477811E-2</v>
      </c>
      <c r="K27" s="46">
        <v>3.8635853669033628E-3</v>
      </c>
      <c r="L27" s="26" t="s">
        <v>46</v>
      </c>
      <c r="M27" s="12">
        <v>8.0345807810829422E-5</v>
      </c>
      <c r="N27" s="12" t="s">
        <v>46</v>
      </c>
      <c r="O27" s="54">
        <v>0.41570222302124782</v>
      </c>
      <c r="P27" s="9">
        <v>6.1551875375078886</v>
      </c>
      <c r="Q27" s="13">
        <v>69.865919835503846</v>
      </c>
      <c r="R27" s="45"/>
      <c r="S27" s="45"/>
      <c r="T27" s="45"/>
    </row>
    <row r="28" spans="1:20" ht="31.5" customHeight="1" x14ac:dyDescent="0.25">
      <c r="A28" s="67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20" x14ac:dyDescent="0.25">
      <c r="A30" s="15" t="s">
        <v>22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</row>
    <row r="31" spans="1:20" x14ac:dyDescent="0.25">
      <c r="A31" s="17"/>
      <c r="B31" s="17"/>
      <c r="C31" s="68" t="s">
        <v>23</v>
      </c>
      <c r="D31" s="6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20" ht="18.75" x14ac:dyDescent="0.3">
      <c r="A32" s="69" t="s">
        <v>24</v>
      </c>
      <c r="B32" s="69"/>
      <c r="C32" s="19" t="s">
        <v>3</v>
      </c>
      <c r="D32" s="20" t="s">
        <v>4</v>
      </c>
      <c r="E32" s="20" t="s">
        <v>5</v>
      </c>
      <c r="F32" s="20" t="s">
        <v>6</v>
      </c>
      <c r="G32" s="20" t="s">
        <v>7</v>
      </c>
      <c r="H32" s="20" t="s">
        <v>8</v>
      </c>
      <c r="I32" s="20" t="s">
        <v>9</v>
      </c>
      <c r="J32" s="20" t="s">
        <v>10</v>
      </c>
      <c r="K32" s="20" t="s">
        <v>11</v>
      </c>
      <c r="L32" s="20" t="s">
        <v>12</v>
      </c>
      <c r="M32" s="20" t="s">
        <v>13</v>
      </c>
      <c r="N32" s="20" t="s">
        <v>48</v>
      </c>
      <c r="O32" s="20" t="s">
        <v>14</v>
      </c>
      <c r="P32" s="20" t="s">
        <v>15</v>
      </c>
    </row>
    <row r="33" spans="1:17" ht="18.75" x14ac:dyDescent="0.3">
      <c r="A33" s="8"/>
      <c r="B33" s="8"/>
      <c r="C33" s="70" t="s">
        <v>17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21" t="s">
        <v>49</v>
      </c>
      <c r="O33" s="21" t="s">
        <v>18</v>
      </c>
      <c r="P33" s="21" t="s">
        <v>25</v>
      </c>
    </row>
    <row r="34" spans="1:17" x14ac:dyDescent="0.25">
      <c r="A34" s="22">
        <f>A4</f>
        <v>44498</v>
      </c>
      <c r="B34" s="23">
        <f>B27</f>
        <v>44865</v>
      </c>
      <c r="C34" s="9">
        <v>2.7428140043879936</v>
      </c>
      <c r="D34" s="9">
        <v>2.5956282231453898</v>
      </c>
      <c r="E34" s="9">
        <v>2.344317061853646</v>
      </c>
      <c r="F34" s="9">
        <v>0.35809516274481201</v>
      </c>
      <c r="G34" s="9">
        <v>0.96080462162163305</v>
      </c>
      <c r="H34" s="9">
        <v>1.622239766976906</v>
      </c>
      <c r="I34" s="9">
        <v>2.4818088166525119</v>
      </c>
      <c r="J34" s="9">
        <v>1.8628025588909556</v>
      </c>
      <c r="K34" s="9">
        <v>0.11386300781815334</v>
      </c>
      <c r="L34" s="46" t="s">
        <v>47</v>
      </c>
      <c r="M34" s="9">
        <v>2.1224510320474112E-3</v>
      </c>
      <c r="N34" s="9" t="s">
        <v>47</v>
      </c>
      <c r="O34" s="9">
        <v>16.43049902705085</v>
      </c>
      <c r="P34" s="13">
        <v>156.07911837361959</v>
      </c>
      <c r="Q34" s="11"/>
    </row>
    <row r="35" spans="1:17" ht="27.95" customHeight="1" x14ac:dyDescent="0.25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11"/>
    </row>
    <row r="37" spans="1:17" s="24" customFormat="1" x14ac:dyDescent="0.25">
      <c r="A37" s="1" t="s">
        <v>26</v>
      </c>
    </row>
    <row r="38" spans="1:17" s="24" customFormat="1" x14ac:dyDescent="0.25">
      <c r="A38" s="17"/>
      <c r="B38" s="17"/>
      <c r="C38" s="68" t="s">
        <v>23</v>
      </c>
      <c r="D38" s="6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7" s="24" customFormat="1" ht="18.75" x14ac:dyDescent="0.3">
      <c r="A39" s="69" t="s">
        <v>24</v>
      </c>
      <c r="B39" s="69"/>
      <c r="C39" s="19" t="s">
        <v>3</v>
      </c>
      <c r="D39" s="20" t="s">
        <v>4</v>
      </c>
      <c r="E39" s="20" t="s">
        <v>27</v>
      </c>
      <c r="F39" s="20" t="s">
        <v>28</v>
      </c>
      <c r="G39" s="20" t="s">
        <v>29</v>
      </c>
      <c r="H39" s="20" t="s">
        <v>8</v>
      </c>
      <c r="I39" s="20" t="s">
        <v>9</v>
      </c>
      <c r="J39" s="20" t="s">
        <v>10</v>
      </c>
      <c r="K39" s="20" t="s">
        <v>11</v>
      </c>
      <c r="L39" s="20" t="s">
        <v>12</v>
      </c>
      <c r="M39" s="20" t="s">
        <v>13</v>
      </c>
      <c r="N39" s="20" t="s">
        <v>48</v>
      </c>
      <c r="O39" s="20" t="s">
        <v>14</v>
      </c>
      <c r="P39" s="20" t="s">
        <v>15</v>
      </c>
    </row>
    <row r="40" spans="1:17" s="24" customFormat="1" ht="18.75" x14ac:dyDescent="0.3">
      <c r="A40" s="8"/>
      <c r="B40" s="8"/>
      <c r="C40" s="70" t="s">
        <v>30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21" t="s">
        <v>49</v>
      </c>
      <c r="O40" s="21" t="s">
        <v>31</v>
      </c>
      <c r="P40" s="21" t="s">
        <v>32</v>
      </c>
    </row>
    <row r="41" spans="1:17" x14ac:dyDescent="0.25">
      <c r="A41" s="57">
        <f>A34</f>
        <v>44498</v>
      </c>
      <c r="B41" s="23">
        <f>B34</f>
        <v>44865</v>
      </c>
      <c r="C41" s="13">
        <v>148.52907007124344</v>
      </c>
      <c r="D41" s="13">
        <v>140.55865458528658</v>
      </c>
      <c r="E41" s="13">
        <v>126.94963369452599</v>
      </c>
      <c r="F41" s="9">
        <v>19.391596161608955</v>
      </c>
      <c r="G41" s="9">
        <v>52.029564068620296</v>
      </c>
      <c r="H41" s="9">
        <v>87.847649762687354</v>
      </c>
      <c r="I41" s="13">
        <v>134.39509753205499</v>
      </c>
      <c r="J41" s="13">
        <v>100.87462414723315</v>
      </c>
      <c r="K41" s="9">
        <v>6.1659181554742784</v>
      </c>
      <c r="L41" s="9">
        <v>0</v>
      </c>
      <c r="M41" s="9">
        <v>0.11493512777658942</v>
      </c>
      <c r="N41" s="9">
        <v>0</v>
      </c>
      <c r="O41" s="9">
        <v>0.88974561796393592</v>
      </c>
      <c r="P41" s="9">
        <v>8.4520081465552845</v>
      </c>
    </row>
    <row r="42" spans="1:17" ht="29.1" customHeight="1" x14ac:dyDescent="0.2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</row>
    <row r="43" spans="1:17" ht="15.75" x14ac:dyDescent="0.25"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</sheetData>
  <mergeCells count="10">
    <mergeCell ref="A35:P35"/>
    <mergeCell ref="A42:P42"/>
    <mergeCell ref="A39:B39"/>
    <mergeCell ref="C40:M40"/>
    <mergeCell ref="C38:D38"/>
    <mergeCell ref="C3:M3"/>
    <mergeCell ref="A28:Q28"/>
    <mergeCell ref="C31:D31"/>
    <mergeCell ref="A32:B32"/>
    <mergeCell ref="C33:M3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stream_water_chemistry_IJR</vt:lpstr>
      <vt:lpstr>stream_water_chemistry_LMS</vt:lpstr>
      <vt:lpstr>chemical_discharge_IJR</vt:lpstr>
    </vt:vector>
  </TitlesOfParts>
  <Company>ACAP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MOROHASHI M</cp:lastModifiedBy>
  <dcterms:created xsi:type="dcterms:W3CDTF">2015-08-04T08:00:01Z</dcterms:created>
  <dcterms:modified xsi:type="dcterms:W3CDTF">2024-02-20T08:15:23Z</dcterms:modified>
</cp:coreProperties>
</file>