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OROHASHIM\Desktop\"/>
    </mc:Choice>
  </mc:AlternateContent>
  <xr:revisionPtr revIDLastSave="0" documentId="13_ncr:1_{25C02D2C-A14E-4752-8837-A68863C898EE}" xr6:coauthVersionLast="47" xr6:coauthVersionMax="47" xr10:uidLastSave="{00000000-0000-0000-0000-000000000000}"/>
  <bookViews>
    <workbookView xWindow="-120" yWindow="-120" windowWidth="29040" windowHeight="15720" tabRatio="500" activeTab="2" xr2:uid="{00000000-000D-0000-FFFF-FFFF00000000}"/>
  </bookViews>
  <sheets>
    <sheet name="stream_water_chemistry_IJR" sheetId="2" r:id="rId1"/>
    <sheet name="stream_water_chemistry_LMS" sheetId="4" r:id="rId2"/>
    <sheet name="chemical_discharge_IJR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9" i="4" l="1"/>
  <c r="B35" i="1"/>
  <c r="B42" i="1" s="1"/>
  <c r="A35" i="1"/>
  <c r="A42" i="1" s="1"/>
  <c r="P19" i="4"/>
  <c r="N19" i="4"/>
  <c r="M19" i="4"/>
  <c r="L19" i="4"/>
  <c r="K19" i="4"/>
  <c r="J19" i="4"/>
  <c r="I19" i="4"/>
  <c r="H19" i="4"/>
  <c r="G19" i="4"/>
  <c r="F19" i="4"/>
  <c r="E19" i="4"/>
  <c r="O31" i="2"/>
  <c r="M31" i="2"/>
  <c r="L31" i="2"/>
  <c r="K31" i="2"/>
  <c r="J31" i="2"/>
  <c r="I31" i="2"/>
  <c r="H31" i="2"/>
  <c r="G31" i="2"/>
  <c r="F31" i="2"/>
  <c r="E31" i="2"/>
</calcChain>
</file>

<file path=xl/sharedStrings.xml><?xml version="1.0" encoding="utf-8"?>
<sst xmlns="http://schemas.openxmlformats.org/spreadsheetml/2006/main" count="237" uniqueCount="62">
  <si>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</si>
  <si>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</si>
  <si>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</si>
  <si>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</si>
  <si>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</si>
  <si>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</si>
  <si>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</si>
  <si>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</si>
  <si>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</si>
  <si>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</si>
  <si>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</si>
  <si>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</si>
  <si>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</si>
  <si>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</si>
  <si>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</si>
  <si>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</si>
  <si>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</si>
  <si>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</si>
  <si>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</si>
  <si>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</si>
  <si>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</si>
  <si>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</si>
  <si>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</si>
  <si>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</si>
  <si>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</si>
  <si>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</si>
  <si>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</si>
  <si>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</si>
  <si>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</si>
  <si>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</si>
  <si>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</si>
  <si>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</si>
  <si>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</si>
  <si>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</si>
  <si>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</si>
  <si>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</si>
  <si>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</si>
  <si>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</si>
  <si>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</si>
  <si>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</si>
  <si>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</si>
  <si>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 3.0</t>
  </si>
  <si>
    <t>RW1</t>
    <phoneticPr fontId="3"/>
  </si>
  <si>
    <t>ND</t>
  </si>
  <si>
    <t>ND</t>
    <phoneticPr fontId="3"/>
  </si>
  <si>
    <t>Al</t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</si>
  <si>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</si>
  <si>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La Mesa Watershed</t>
    <phoneticPr fontId="3"/>
  </si>
  <si>
    <t>Arithmetic mean</t>
    <phoneticPr fontId="3"/>
  </si>
  <si>
    <t>Alkalinity</t>
    <phoneticPr fontId="3"/>
  </si>
  <si>
    <t>ND</t>
    <phoneticPr fontId="11"/>
  </si>
  <si>
    <t xml:space="preserve">Note. The water year was difined as the period from November to October in the following year.  *1, The data were processed according to the determination limit decided by the data quality objectives (DQO) of EANET. </t>
    <phoneticPr fontId="4"/>
  </si>
  <si>
    <t>Collection
date</t>
    <phoneticPr fontId="4"/>
  </si>
  <si>
    <t>Gran's
ANC</t>
    <phoneticPr fontId="4"/>
  </si>
  <si>
    <t xml:space="preserve">Water level </t>
  </si>
  <si>
    <t>m</t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</si>
  <si>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</t>
    </r>
    <r>
      <rPr>
        <vertAlign val="superscript"/>
        <sz val="11"/>
        <rFont val="ＭＳ Ｐ明朝"/>
        <family val="1"/>
        <charset val="128"/>
      </rPr>
      <t>－</t>
    </r>
    <phoneticPr fontId="3"/>
  </si>
  <si>
    <r>
      <t>NO</t>
    </r>
    <r>
      <rPr>
        <vertAlign val="subscript"/>
        <sz val="11"/>
        <rFont val="Times New Roman"/>
        <family val="1"/>
      </rPr>
      <t>2</t>
    </r>
    <r>
      <rPr>
        <vertAlign val="superscript"/>
        <sz val="11"/>
        <rFont val="ＭＳ Ｐ明朝"/>
        <family val="1"/>
        <charset val="128"/>
      </rPr>
      <t>－</t>
    </r>
    <phoneticPr fontId="3"/>
  </si>
  <si>
    <r>
      <t>NO</t>
    </r>
    <r>
      <rPr>
        <vertAlign val="subscript"/>
        <sz val="11"/>
        <rFont val="Times New Roman"/>
        <family val="1"/>
      </rPr>
      <t>2</t>
    </r>
    <r>
      <rPr>
        <vertAlign val="superscript"/>
        <sz val="11"/>
        <rFont val="SimSun"/>
      </rPr>
      <t>－</t>
    </r>
    <phoneticPr fontId="3"/>
  </si>
  <si>
    <t>Periodic discharge</t>
    <phoneticPr fontId="4"/>
  </si>
  <si>
    <r>
      <t>kg ha</t>
    </r>
    <r>
      <rPr>
        <vertAlign val="superscript"/>
        <sz val="11"/>
        <rFont val="Times New Roman"/>
        <family val="1"/>
      </rPr>
      <t>-1</t>
    </r>
    <phoneticPr fontId="3"/>
  </si>
  <si>
    <t>&lt; 0.02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</si>
</sst>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0.000"/>
    <numFmt numFmtId="178" formatCode="0.00E+00;&quot;销&quot;"/>
    <numFmt numFmtId="179" formatCode="yyyy"/>
    <numFmt numFmtId="180" formatCode="\-\ yyyy"/>
    <numFmt numFmtId="181" formatCode="0.0_);[Red]\(0.0\)"/>
    <numFmt numFmtId="182" formatCode="0_);[Red]\(0\)"/>
    <numFmt numFmtId="183" formatCode="0.0_ "/>
    <numFmt numFmtId="184" formatCode="yyyy/mm/dd"/>
    <numFmt numFmtId="185" formatCode="0.00_);[Red]\(0.00\)"/>
  </numFmts>
  <fonts count="15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sz val="6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vertAlign val="superscript"/>
      <sz val="11"/>
      <name val="ＭＳ Ｐ明朝"/>
      <family val="1"/>
      <charset val="128"/>
    </font>
    <font>
      <vertAlign val="superscript"/>
      <sz val="11"/>
      <name val="SimSu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1" applyFont="1"/>
    <xf numFmtId="176" fontId="2" fillId="0" borderId="0" xfId="1" applyNumberFormat="1" applyFont="1"/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8" fontId="2" fillId="0" borderId="0" xfId="1" applyNumberFormat="1" applyFont="1" applyAlignment="1">
      <alignment horizontal="center"/>
    </xf>
    <xf numFmtId="1" fontId="2" fillId="0" borderId="0" xfId="1" applyNumberFormat="1" applyFont="1" applyAlignment="1">
      <alignment horizontal="center"/>
    </xf>
    <xf numFmtId="178" fontId="2" fillId="0" borderId="2" xfId="1" applyNumberFormat="1" applyFont="1" applyBorder="1" applyAlignment="1">
      <alignment horizontal="center"/>
    </xf>
    <xf numFmtId="14" fontId="2" fillId="0" borderId="0" xfId="1" applyNumberFormat="1" applyFont="1" applyAlignment="1">
      <alignment vertical="top" wrapText="1"/>
    </xf>
    <xf numFmtId="14" fontId="2" fillId="0" borderId="0" xfId="1" applyNumberFormat="1" applyFont="1"/>
    <xf numFmtId="2" fontId="2" fillId="0" borderId="0" xfId="1" applyNumberFormat="1" applyFont="1"/>
    <xf numFmtId="0" fontId="2" fillId="0" borderId="1" xfId="1" applyFont="1" applyBorder="1"/>
    <xf numFmtId="0" fontId="2" fillId="0" borderId="2" xfId="2" applyFont="1" applyBorder="1" applyAlignment="1">
      <alignment horizontal="center"/>
    </xf>
    <xf numFmtId="0" fontId="1" fillId="0" borderId="0" xfId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10" fillId="0" borderId="0" xfId="1" applyFont="1"/>
    <xf numFmtId="177" fontId="2" fillId="0" borderId="2" xfId="1" applyNumberFormat="1" applyFont="1" applyBorder="1" applyAlignment="1">
      <alignment horizontal="center"/>
    </xf>
    <xf numFmtId="181" fontId="2" fillId="0" borderId="0" xfId="0" applyNumberFormat="1" applyFont="1" applyAlignment="1">
      <alignment horizontal="center"/>
    </xf>
    <xf numFmtId="182" fontId="2" fillId="0" borderId="0" xfId="0" applyNumberFormat="1" applyFont="1" applyAlignment="1">
      <alignment horizontal="center"/>
    </xf>
    <xf numFmtId="182" fontId="0" fillId="0" borderId="0" xfId="0" applyNumberFormat="1"/>
    <xf numFmtId="2" fontId="2" fillId="0" borderId="0" xfId="1" applyNumberFormat="1" applyFont="1" applyAlignment="1">
      <alignment horizontal="center"/>
    </xf>
    <xf numFmtId="2" fontId="2" fillId="0" borderId="2" xfId="1" applyNumberFormat="1" applyFont="1" applyBorder="1" applyAlignment="1">
      <alignment horizontal="center"/>
    </xf>
    <xf numFmtId="177" fontId="2" fillId="0" borderId="0" xfId="1" applyNumberFormat="1" applyFont="1" applyAlignment="1">
      <alignment horizontal="center"/>
    </xf>
    <xf numFmtId="0" fontId="12" fillId="0" borderId="0" xfId="0" applyFont="1"/>
    <xf numFmtId="1" fontId="12" fillId="0" borderId="0" xfId="0" applyNumberFormat="1" applyFont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0" fontId="2" fillId="0" borderId="3" xfId="1" applyFont="1" applyBorder="1" applyAlignment="1">
      <alignment horizontal="centerContinuous"/>
    </xf>
    <xf numFmtId="0" fontId="2" fillId="0" borderId="1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8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right" indent="1"/>
    </xf>
    <xf numFmtId="184" fontId="2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right" indent="1"/>
    </xf>
    <xf numFmtId="0" fontId="2" fillId="0" borderId="3" xfId="1" applyFont="1" applyBorder="1" applyAlignment="1">
      <alignment horizontal="center" vertical="center"/>
    </xf>
    <xf numFmtId="184" fontId="2" fillId="0" borderId="0" xfId="0" applyNumberFormat="1" applyFont="1" applyAlignment="1">
      <alignment horizontal="center" vertical="center" wrapText="1"/>
    </xf>
    <xf numFmtId="181" fontId="2" fillId="0" borderId="0" xfId="0" applyNumberFormat="1" applyFont="1" applyAlignment="1">
      <alignment horizontal="right" indent="1"/>
    </xf>
    <xf numFmtId="185" fontId="2" fillId="0" borderId="0" xfId="0" applyNumberFormat="1" applyFont="1" applyAlignment="1">
      <alignment horizontal="right" indent="1"/>
    </xf>
    <xf numFmtId="176" fontId="2" fillId="0" borderId="2" xfId="1" applyNumberFormat="1" applyFont="1" applyBorder="1"/>
    <xf numFmtId="176" fontId="2" fillId="0" borderId="1" xfId="1" applyNumberFormat="1" applyFont="1" applyBorder="1"/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0" xfId="1" applyNumberFormat="1" applyFont="1" applyAlignment="1">
      <alignment horizontal="right" indent="2"/>
    </xf>
    <xf numFmtId="1" fontId="2" fillId="0" borderId="0" xfId="1" applyNumberFormat="1" applyFont="1" applyAlignment="1">
      <alignment horizontal="right" indent="2"/>
    </xf>
    <xf numFmtId="176" fontId="2" fillId="0" borderId="2" xfId="1" applyNumberFormat="1" applyFont="1" applyBorder="1" applyAlignment="1">
      <alignment horizontal="right" indent="2"/>
    </xf>
    <xf numFmtId="1" fontId="2" fillId="0" borderId="2" xfId="1" applyNumberFormat="1" applyFont="1" applyBorder="1" applyAlignment="1">
      <alignment horizontal="right" indent="2"/>
    </xf>
    <xf numFmtId="0" fontId="2" fillId="0" borderId="1" xfId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>
      <alignment vertical="center"/>
    </xf>
    <xf numFmtId="0" fontId="2" fillId="0" borderId="2" xfId="1" applyFont="1" applyBorder="1" applyAlignment="1">
      <alignment vertical="center"/>
    </xf>
    <xf numFmtId="179" fontId="2" fillId="0" borderId="2" xfId="1" applyNumberFormat="1" applyFont="1" applyBorder="1" applyAlignment="1">
      <alignment horizontal="right" vertical="center"/>
    </xf>
    <xf numFmtId="180" fontId="2" fillId="0" borderId="2" xfId="1" applyNumberFormat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center" vertical="center"/>
    </xf>
    <xf numFmtId="177" fontId="2" fillId="0" borderId="2" xfId="1" applyNumberFormat="1" applyFont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179" fontId="2" fillId="0" borderId="2" xfId="1" applyNumberFormat="1" applyFont="1" applyBorder="1" applyAlignment="1">
      <alignment vertical="center"/>
    </xf>
    <xf numFmtId="176" fontId="12" fillId="0" borderId="0" xfId="0" applyNumberFormat="1" applyFont="1" applyAlignment="1">
      <alignment horizontal="right" indent="1"/>
    </xf>
    <xf numFmtId="2" fontId="12" fillId="0" borderId="0" xfId="0" applyNumberFormat="1" applyFont="1" applyAlignment="1">
      <alignment horizontal="right" inden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3" xfId="2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top" wrapText="1"/>
    </xf>
    <xf numFmtId="0" fontId="2" fillId="0" borderId="0" xfId="1" applyFont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 wrapText="1"/>
    </xf>
    <xf numFmtId="176" fontId="2" fillId="0" borderId="0" xfId="1" applyNumberFormat="1" applyFont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183" fontId="2" fillId="0" borderId="0" xfId="0" applyNumberFormat="1" applyFont="1" applyAlignment="1">
      <alignment horizontal="center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showGridLines="0" zoomScaleNormal="100" zoomScalePageLayoutView="150" workbookViewId="0">
      <pane ySplit="4" topLeftCell="A5" activePane="bottomLeft" state="frozen"/>
      <selection pane="bottomLeft" activeCell="Y29" sqref="Y29"/>
    </sheetView>
  </sheetViews>
  <sheetFormatPr defaultColWidth="9" defaultRowHeight="15" x14ac:dyDescent="0.25"/>
  <cols>
    <col min="1" max="1" width="14.125" style="19" bestFit="1" customWidth="1"/>
    <col min="2" max="2" width="5.125" style="18" bestFit="1" customWidth="1"/>
    <col min="3" max="3" width="6.625" style="18" customWidth="1"/>
    <col min="4" max="4" width="0.625" style="18" customWidth="1"/>
    <col min="5" max="5" width="10.875" style="18" bestFit="1" customWidth="1"/>
    <col min="6" max="6" width="5.5" style="18" bestFit="1" customWidth="1"/>
    <col min="7" max="7" width="5.125" style="18" bestFit="1" customWidth="1"/>
    <col min="8" max="9" width="5" style="18" bestFit="1" customWidth="1"/>
    <col min="10" max="10" width="6" style="18" bestFit="1" customWidth="1"/>
    <col min="11" max="11" width="5.375" style="18" bestFit="1" customWidth="1"/>
    <col min="12" max="12" width="6" style="18" bestFit="1" customWidth="1"/>
    <col min="13" max="13" width="5.625" style="18" customWidth="1"/>
    <col min="14" max="14" width="6" style="18" bestFit="1" customWidth="1"/>
    <col min="15" max="15" width="7" style="18" bestFit="1" customWidth="1"/>
    <col min="16" max="16" width="0.625" style="18" customWidth="1"/>
    <col min="17" max="17" width="10.125" style="18" bestFit="1" customWidth="1"/>
    <col min="18" max="18" width="8" style="18" customWidth="1"/>
    <col min="19" max="24" width="9" style="1"/>
    <col min="25" max="25" width="6.5" style="1" bestFit="1" customWidth="1"/>
    <col min="26" max="28" width="9" style="1"/>
    <col min="29" max="29" width="5" style="1" bestFit="1" customWidth="1"/>
    <col min="30" max="16384" width="9" style="1"/>
  </cols>
  <sheetData>
    <row r="1" spans="1:20" x14ac:dyDescent="0.25">
      <c r="A1" s="19" t="s">
        <v>42</v>
      </c>
      <c r="S1" s="18"/>
      <c r="T1" s="18"/>
    </row>
    <row r="2" spans="1:20" ht="15" customHeight="1" x14ac:dyDescent="0.25">
      <c r="A2" s="75" t="s">
        <v>52</v>
      </c>
      <c r="B2" s="14"/>
      <c r="C2" s="14"/>
      <c r="D2" s="14"/>
      <c r="E2" s="41" t="s">
        <v>22</v>
      </c>
      <c r="F2" s="41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42"/>
    </row>
    <row r="3" spans="1:20" ht="30" x14ac:dyDescent="0.25">
      <c r="A3" s="76"/>
      <c r="B3" s="43" t="s">
        <v>33</v>
      </c>
      <c r="C3" s="43" t="s">
        <v>34</v>
      </c>
      <c r="D3" s="44"/>
      <c r="E3" s="38" t="s">
        <v>3</v>
      </c>
      <c r="F3" s="38" t="s">
        <v>53</v>
      </c>
      <c r="G3" s="43" t="s">
        <v>5</v>
      </c>
      <c r="H3" s="43" t="s">
        <v>6</v>
      </c>
      <c r="I3" s="43" t="s">
        <v>7</v>
      </c>
      <c r="J3" s="43" t="s">
        <v>8</v>
      </c>
      <c r="K3" s="43" t="s">
        <v>9</v>
      </c>
      <c r="L3" s="43" t="s">
        <v>10</v>
      </c>
      <c r="M3" s="43" t="s">
        <v>11</v>
      </c>
      <c r="N3" s="43" t="s">
        <v>46</v>
      </c>
      <c r="O3" s="43" t="s">
        <v>13</v>
      </c>
      <c r="P3" s="44"/>
      <c r="Q3" s="43" t="s">
        <v>35</v>
      </c>
      <c r="R3" s="43" t="s">
        <v>14</v>
      </c>
      <c r="S3" s="43" t="s">
        <v>15</v>
      </c>
      <c r="T3" s="38" t="s">
        <v>54</v>
      </c>
    </row>
    <row r="4" spans="1:20" ht="18.75" x14ac:dyDescent="0.3">
      <c r="A4" s="77"/>
      <c r="B4" s="17"/>
      <c r="C4" s="17" t="s">
        <v>36</v>
      </c>
      <c r="D4" s="15"/>
      <c r="E4" s="78" t="s">
        <v>37</v>
      </c>
      <c r="F4" s="78"/>
      <c r="G4" s="78"/>
      <c r="H4" s="78"/>
      <c r="I4" s="78"/>
      <c r="J4" s="78"/>
      <c r="K4" s="78"/>
      <c r="L4" s="78"/>
      <c r="M4" s="78"/>
      <c r="N4" s="78"/>
      <c r="O4" s="78"/>
      <c r="P4" s="15"/>
      <c r="Q4" s="17" t="s">
        <v>38</v>
      </c>
      <c r="R4" s="17" t="s">
        <v>39</v>
      </c>
      <c r="S4" s="17" t="s">
        <v>40</v>
      </c>
      <c r="T4" s="38" t="s">
        <v>55</v>
      </c>
    </row>
    <row r="5" spans="1:20" s="20" customFormat="1" x14ac:dyDescent="0.25">
      <c r="A5" s="45">
        <v>44880</v>
      </c>
      <c r="B5" s="24">
        <v>6.851</v>
      </c>
      <c r="C5" s="24">
        <v>4.25</v>
      </c>
      <c r="D5" s="24"/>
      <c r="E5" s="21">
        <v>158</v>
      </c>
      <c r="F5" s="22">
        <v>140</v>
      </c>
      <c r="G5" s="46">
        <v>149</v>
      </c>
      <c r="H5" s="23">
        <v>19.3</v>
      </c>
      <c r="I5" s="23">
        <v>55.7</v>
      </c>
      <c r="J5" s="46">
        <v>98.4</v>
      </c>
      <c r="K5" s="46">
        <v>122.7</v>
      </c>
      <c r="L5" s="46">
        <v>109.7</v>
      </c>
      <c r="M5" s="23">
        <v>6.25</v>
      </c>
      <c r="N5" s="21" t="s">
        <v>41</v>
      </c>
      <c r="O5" s="24">
        <v>0.14000000000000001</v>
      </c>
      <c r="P5" s="24"/>
      <c r="Q5" s="21" t="s">
        <v>61</v>
      </c>
      <c r="R5" s="23">
        <v>0.74</v>
      </c>
      <c r="S5" s="23">
        <v>8.4</v>
      </c>
      <c r="T5" s="24">
        <v>0.29499999999999998</v>
      </c>
    </row>
    <row r="6" spans="1:20" s="20" customFormat="1" ht="14.1" customHeight="1" x14ac:dyDescent="0.25">
      <c r="A6" s="45">
        <v>44895</v>
      </c>
      <c r="B6" s="24">
        <v>6.931</v>
      </c>
      <c r="C6" s="24">
        <v>3.47</v>
      </c>
      <c r="D6" s="24"/>
      <c r="E6" s="21">
        <v>120</v>
      </c>
      <c r="F6" s="21">
        <v>117</v>
      </c>
      <c r="G6" s="46">
        <v>96.7</v>
      </c>
      <c r="H6" s="23">
        <v>38</v>
      </c>
      <c r="I6" s="23">
        <v>54.8</v>
      </c>
      <c r="J6" s="46">
        <v>77.2</v>
      </c>
      <c r="K6" s="46">
        <v>96</v>
      </c>
      <c r="L6" s="46">
        <v>88.4</v>
      </c>
      <c r="M6" s="23">
        <v>6.83</v>
      </c>
      <c r="N6" s="21" t="s">
        <v>41</v>
      </c>
      <c r="O6" s="24">
        <v>0.12</v>
      </c>
      <c r="P6" s="24"/>
      <c r="Q6" s="21" t="s">
        <v>61</v>
      </c>
      <c r="R6" s="23">
        <v>0.82</v>
      </c>
      <c r="S6" s="23">
        <v>7.1</v>
      </c>
      <c r="T6" s="24">
        <v>0.42</v>
      </c>
    </row>
    <row r="7" spans="1:20" s="20" customFormat="1" ht="14.1" customHeight="1" x14ac:dyDescent="0.25">
      <c r="A7" s="45">
        <v>44910</v>
      </c>
      <c r="B7" s="24">
        <v>6.9710000000000001</v>
      </c>
      <c r="C7" s="24">
        <v>4.01</v>
      </c>
      <c r="D7" s="24"/>
      <c r="E7" s="21">
        <v>144</v>
      </c>
      <c r="F7" s="21">
        <v>132</v>
      </c>
      <c r="G7" s="46">
        <v>137</v>
      </c>
      <c r="H7" s="23">
        <v>18.600000000000001</v>
      </c>
      <c r="I7" s="23">
        <v>58.4</v>
      </c>
      <c r="J7" s="46">
        <v>90.3</v>
      </c>
      <c r="K7" s="46">
        <v>112.6</v>
      </c>
      <c r="L7" s="46">
        <v>105.7</v>
      </c>
      <c r="M7" s="23">
        <v>5.67</v>
      </c>
      <c r="N7" s="21" t="s">
        <v>41</v>
      </c>
      <c r="O7" s="24">
        <v>0.11</v>
      </c>
      <c r="P7" s="24"/>
      <c r="Q7" s="21" t="s">
        <v>61</v>
      </c>
      <c r="R7" s="23">
        <v>0.52</v>
      </c>
      <c r="S7" s="23">
        <v>7.79</v>
      </c>
      <c r="T7" s="24">
        <v>0.28000000000000003</v>
      </c>
    </row>
    <row r="8" spans="1:20" s="20" customFormat="1" ht="14.1" customHeight="1" x14ac:dyDescent="0.25">
      <c r="A8" s="45">
        <v>44921</v>
      </c>
      <c r="B8" s="24">
        <v>6.8579999999999997</v>
      </c>
      <c r="C8" s="24">
        <v>3.87</v>
      </c>
      <c r="D8" s="24"/>
      <c r="E8" s="21">
        <v>132</v>
      </c>
      <c r="F8" s="21">
        <v>128</v>
      </c>
      <c r="G8" s="46">
        <v>132.30000000000001</v>
      </c>
      <c r="H8" s="23">
        <v>23</v>
      </c>
      <c r="I8" s="23">
        <v>57.1</v>
      </c>
      <c r="J8" s="46">
        <v>86.4</v>
      </c>
      <c r="K8" s="46">
        <v>113.8</v>
      </c>
      <c r="L8" s="46">
        <v>102.6</v>
      </c>
      <c r="M8" s="23">
        <v>5.61</v>
      </c>
      <c r="N8" s="21" t="s">
        <v>41</v>
      </c>
      <c r="O8" s="24">
        <v>0.14000000000000001</v>
      </c>
      <c r="P8" s="24"/>
      <c r="Q8" s="21" t="s">
        <v>61</v>
      </c>
      <c r="R8" s="23">
        <v>0.41</v>
      </c>
      <c r="S8" s="23">
        <v>7.35</v>
      </c>
      <c r="T8" s="24">
        <v>0.315</v>
      </c>
    </row>
    <row r="9" spans="1:20" s="20" customFormat="1" ht="14.1" customHeight="1" x14ac:dyDescent="0.25">
      <c r="A9" s="45">
        <v>44942</v>
      </c>
      <c r="B9" s="24">
        <v>6.9610000000000003</v>
      </c>
      <c r="C9" s="24">
        <v>4.13</v>
      </c>
      <c r="D9" s="24"/>
      <c r="E9" s="21">
        <v>148</v>
      </c>
      <c r="F9" s="21">
        <v>133</v>
      </c>
      <c r="G9" s="46">
        <v>145.9</v>
      </c>
      <c r="H9" s="23">
        <v>18.899999999999999</v>
      </c>
      <c r="I9" s="23">
        <v>55.2</v>
      </c>
      <c r="J9" s="46">
        <v>92.1</v>
      </c>
      <c r="K9" s="46">
        <v>119.8</v>
      </c>
      <c r="L9" s="46">
        <v>107.2</v>
      </c>
      <c r="M9" s="23">
        <v>5.31</v>
      </c>
      <c r="N9" s="21" t="s">
        <v>41</v>
      </c>
      <c r="O9" s="24">
        <v>0.11</v>
      </c>
      <c r="P9" s="24"/>
      <c r="Q9" s="21" t="s">
        <v>61</v>
      </c>
      <c r="R9" s="23">
        <v>0.34</v>
      </c>
      <c r="S9" s="23">
        <v>7.96</v>
      </c>
      <c r="T9" s="24">
        <v>0.28999999999999998</v>
      </c>
    </row>
    <row r="10" spans="1:20" s="20" customFormat="1" ht="14.1" customHeight="1" x14ac:dyDescent="0.25">
      <c r="A10" s="45">
        <v>44957</v>
      </c>
      <c r="B10" s="24">
        <v>7</v>
      </c>
      <c r="C10" s="24">
        <v>4.1900000000000004</v>
      </c>
      <c r="D10" s="24"/>
      <c r="E10" s="21">
        <v>146</v>
      </c>
      <c r="F10" s="21">
        <v>134</v>
      </c>
      <c r="G10" s="46">
        <v>155.69999999999999</v>
      </c>
      <c r="H10" s="23">
        <v>16.600000000000001</v>
      </c>
      <c r="I10" s="23">
        <v>54.5</v>
      </c>
      <c r="J10" s="46">
        <v>93.1</v>
      </c>
      <c r="K10" s="46">
        <v>116.6</v>
      </c>
      <c r="L10" s="46">
        <v>112.4</v>
      </c>
      <c r="M10" s="23">
        <v>4.83</v>
      </c>
      <c r="N10" s="21" t="s">
        <v>41</v>
      </c>
      <c r="O10" s="24">
        <v>0.1</v>
      </c>
      <c r="P10" s="24"/>
      <c r="Q10" s="21" t="s">
        <v>61</v>
      </c>
      <c r="R10" s="23">
        <v>0.37</v>
      </c>
      <c r="S10" s="23">
        <v>7.6</v>
      </c>
      <c r="T10" s="24">
        <v>0.28500000000000003</v>
      </c>
    </row>
    <row r="11" spans="1:20" s="20" customFormat="1" ht="14.1" customHeight="1" x14ac:dyDescent="0.25">
      <c r="A11" s="45">
        <v>44972</v>
      </c>
      <c r="B11" s="24">
        <v>7.0380000000000003</v>
      </c>
      <c r="C11" s="24">
        <v>4.29</v>
      </c>
      <c r="D11" s="24"/>
      <c r="E11" s="21">
        <v>150</v>
      </c>
      <c r="F11" s="21">
        <v>139</v>
      </c>
      <c r="G11" s="46">
        <v>157.4</v>
      </c>
      <c r="H11" s="23">
        <v>20.6</v>
      </c>
      <c r="I11" s="23">
        <v>55.3</v>
      </c>
      <c r="J11" s="46">
        <v>94.3</v>
      </c>
      <c r="K11" s="46">
        <v>126.8</v>
      </c>
      <c r="L11" s="46">
        <v>113.5</v>
      </c>
      <c r="M11" s="23">
        <v>5.13</v>
      </c>
      <c r="N11" s="21" t="s">
        <v>41</v>
      </c>
      <c r="O11" s="24">
        <v>0.09</v>
      </c>
      <c r="P11" s="24"/>
      <c r="Q11" s="21" t="s">
        <v>61</v>
      </c>
      <c r="R11" s="23">
        <v>0.32</v>
      </c>
      <c r="S11" s="23">
        <v>7.64</v>
      </c>
      <c r="T11" s="24">
        <v>0.28999999999999998</v>
      </c>
    </row>
    <row r="12" spans="1:20" s="20" customFormat="1" ht="14.1" customHeight="1" x14ac:dyDescent="0.25">
      <c r="A12" s="45">
        <v>44985</v>
      </c>
      <c r="B12" s="24">
        <v>6.9409999999999998</v>
      </c>
      <c r="C12" s="24">
        <v>4.1500000000000004</v>
      </c>
      <c r="D12" s="24"/>
      <c r="E12" s="21">
        <v>150</v>
      </c>
      <c r="F12" s="21">
        <v>139</v>
      </c>
      <c r="G12" s="46">
        <v>155</v>
      </c>
      <c r="H12" s="23">
        <v>19.600000000000001</v>
      </c>
      <c r="I12" s="23">
        <v>54.8</v>
      </c>
      <c r="J12" s="46">
        <v>92.9</v>
      </c>
      <c r="K12" s="46">
        <v>120.8</v>
      </c>
      <c r="L12" s="46">
        <v>111.1</v>
      </c>
      <c r="M12" s="23">
        <v>3.99</v>
      </c>
      <c r="N12" s="21" t="s">
        <v>41</v>
      </c>
      <c r="O12" s="24">
        <v>0.11</v>
      </c>
      <c r="P12" s="24"/>
      <c r="Q12" s="21" t="s">
        <v>61</v>
      </c>
      <c r="R12" s="23">
        <v>0.31</v>
      </c>
      <c r="S12" s="23">
        <v>7.52</v>
      </c>
      <c r="T12" s="24">
        <v>0.3</v>
      </c>
    </row>
    <row r="13" spans="1:20" s="20" customFormat="1" ht="14.1" customHeight="1" x14ac:dyDescent="0.25">
      <c r="A13" s="45">
        <v>45000</v>
      </c>
      <c r="B13" s="24">
        <v>7.0049999999999999</v>
      </c>
      <c r="C13" s="24">
        <v>4.47</v>
      </c>
      <c r="D13" s="24"/>
      <c r="E13" s="21">
        <v>160</v>
      </c>
      <c r="F13" s="21">
        <v>154</v>
      </c>
      <c r="G13" s="46">
        <v>163.80000000000001</v>
      </c>
      <c r="H13" s="23">
        <v>18.100000000000001</v>
      </c>
      <c r="I13" s="23">
        <v>57.2</v>
      </c>
      <c r="J13" s="46">
        <v>99.6</v>
      </c>
      <c r="K13" s="46">
        <v>128</v>
      </c>
      <c r="L13" s="46">
        <v>118.2</v>
      </c>
      <c r="M13" s="23">
        <v>5.77</v>
      </c>
      <c r="N13" s="21" t="s">
        <v>41</v>
      </c>
      <c r="O13" s="24">
        <v>0.1</v>
      </c>
      <c r="P13" s="24"/>
      <c r="Q13" s="21" t="s">
        <v>61</v>
      </c>
      <c r="R13" s="23">
        <v>0.81</v>
      </c>
      <c r="S13" s="23">
        <v>8.1300000000000008</v>
      </c>
      <c r="T13" s="24">
        <v>0.28500000000000003</v>
      </c>
    </row>
    <row r="14" spans="1:20" s="20" customFormat="1" ht="14.1" customHeight="1" x14ac:dyDescent="0.25">
      <c r="A14" s="45">
        <v>45013</v>
      </c>
      <c r="B14" s="24">
        <v>7.0540000000000003</v>
      </c>
      <c r="C14" s="24">
        <v>4.26</v>
      </c>
      <c r="D14" s="24"/>
      <c r="E14" s="21">
        <v>158</v>
      </c>
      <c r="F14" s="21">
        <v>146</v>
      </c>
      <c r="G14" s="46">
        <v>145.5</v>
      </c>
      <c r="H14" s="23">
        <v>25.5</v>
      </c>
      <c r="I14" s="23">
        <v>54.1</v>
      </c>
      <c r="J14" s="46">
        <v>93.3</v>
      </c>
      <c r="K14" s="46">
        <v>120.5</v>
      </c>
      <c r="L14" s="46">
        <v>115.1</v>
      </c>
      <c r="M14" s="23">
        <v>5.01</v>
      </c>
      <c r="N14" s="21" t="s">
        <v>41</v>
      </c>
      <c r="O14" s="24">
        <v>0.09</v>
      </c>
      <c r="P14" s="24"/>
      <c r="Q14" s="21" t="s">
        <v>61</v>
      </c>
      <c r="R14" s="23">
        <v>0.75</v>
      </c>
      <c r="S14" s="23">
        <v>8.09</v>
      </c>
      <c r="T14" s="24">
        <v>0.32</v>
      </c>
    </row>
    <row r="15" spans="1:20" s="20" customFormat="1" ht="14.1" customHeight="1" x14ac:dyDescent="0.25">
      <c r="A15" s="45">
        <v>45029</v>
      </c>
      <c r="B15" s="24">
        <v>6.9710000000000001</v>
      </c>
      <c r="C15" s="24">
        <v>3.77</v>
      </c>
      <c r="D15" s="24"/>
      <c r="E15" s="21">
        <v>144</v>
      </c>
      <c r="F15" s="21">
        <v>134</v>
      </c>
      <c r="G15" s="46">
        <v>121.3</v>
      </c>
      <c r="H15" s="23">
        <v>18.2</v>
      </c>
      <c r="I15" s="23">
        <v>54.9</v>
      </c>
      <c r="J15" s="46">
        <v>87.8</v>
      </c>
      <c r="K15" s="46">
        <v>106</v>
      </c>
      <c r="L15" s="46">
        <v>97.4</v>
      </c>
      <c r="M15" s="23">
        <v>5.78</v>
      </c>
      <c r="N15" s="21" t="s">
        <v>41</v>
      </c>
      <c r="O15" s="24">
        <v>0.11</v>
      </c>
      <c r="P15" s="24"/>
      <c r="Q15" s="21" t="s">
        <v>61</v>
      </c>
      <c r="R15" s="23">
        <v>0.43</v>
      </c>
      <c r="S15" s="23">
        <v>8.73</v>
      </c>
      <c r="T15" s="24">
        <v>0.32</v>
      </c>
    </row>
    <row r="16" spans="1:20" s="20" customFormat="1" ht="14.1" customHeight="1" x14ac:dyDescent="0.25">
      <c r="A16" s="45">
        <v>45044</v>
      </c>
      <c r="B16" s="24">
        <v>6.931</v>
      </c>
      <c r="C16" s="24">
        <v>3.79</v>
      </c>
      <c r="D16" s="24"/>
      <c r="E16" s="21">
        <v>144</v>
      </c>
      <c r="F16" s="21">
        <v>133</v>
      </c>
      <c r="G16" s="46">
        <v>119.7</v>
      </c>
      <c r="H16" s="23">
        <v>20.8</v>
      </c>
      <c r="I16" s="23">
        <v>53.3</v>
      </c>
      <c r="J16" s="46">
        <v>86.5</v>
      </c>
      <c r="K16" s="46">
        <v>108.2</v>
      </c>
      <c r="L16" s="46">
        <v>97.4</v>
      </c>
      <c r="M16" s="23">
        <v>6.11</v>
      </c>
      <c r="N16" s="21" t="s">
        <v>41</v>
      </c>
      <c r="O16" s="24">
        <v>0.12</v>
      </c>
      <c r="P16" s="24"/>
      <c r="Q16" s="21" t="s">
        <v>61</v>
      </c>
      <c r="R16" s="23">
        <v>0.33</v>
      </c>
      <c r="S16" s="23">
        <v>8.49</v>
      </c>
      <c r="T16" s="24">
        <v>0.33500000000000002</v>
      </c>
    </row>
    <row r="17" spans="1:20" s="20" customFormat="1" ht="14.1" customHeight="1" x14ac:dyDescent="0.25">
      <c r="A17" s="45">
        <v>45061</v>
      </c>
      <c r="B17" s="24">
        <v>7.0069999999999997</v>
      </c>
      <c r="C17" s="24">
        <v>3.32</v>
      </c>
      <c r="D17" s="24"/>
      <c r="E17" s="21">
        <v>130</v>
      </c>
      <c r="F17" s="21">
        <v>127</v>
      </c>
      <c r="G17" s="46">
        <v>100.6</v>
      </c>
      <c r="H17" s="23">
        <v>19</v>
      </c>
      <c r="I17" s="23">
        <v>51.7</v>
      </c>
      <c r="J17" s="46">
        <v>78.3</v>
      </c>
      <c r="K17" s="46">
        <v>94.8</v>
      </c>
      <c r="L17" s="46">
        <v>85.1</v>
      </c>
      <c r="M17" s="23">
        <v>6.15</v>
      </c>
      <c r="N17" s="21" t="s">
        <v>41</v>
      </c>
      <c r="O17" s="24">
        <v>0.1</v>
      </c>
      <c r="P17" s="24"/>
      <c r="Q17" s="21" t="s">
        <v>61</v>
      </c>
      <c r="R17" s="23">
        <v>0.57999999999999996</v>
      </c>
      <c r="S17" s="23">
        <v>8.25</v>
      </c>
      <c r="T17" s="24">
        <v>0.42</v>
      </c>
    </row>
    <row r="18" spans="1:20" s="20" customFormat="1" ht="14.1" customHeight="1" x14ac:dyDescent="0.25">
      <c r="A18" s="45">
        <v>45077</v>
      </c>
      <c r="B18" s="24">
        <v>7.0469999999999997</v>
      </c>
      <c r="C18" s="24">
        <v>3.71</v>
      </c>
      <c r="D18" s="24"/>
      <c r="E18" s="21">
        <v>148</v>
      </c>
      <c r="F18" s="21">
        <v>136</v>
      </c>
      <c r="G18" s="46">
        <v>115.5</v>
      </c>
      <c r="H18" s="23">
        <v>18</v>
      </c>
      <c r="I18" s="23">
        <v>51.5</v>
      </c>
      <c r="J18" s="46">
        <v>83.8</v>
      </c>
      <c r="K18" s="46">
        <v>103.2</v>
      </c>
      <c r="L18" s="46">
        <v>97.6</v>
      </c>
      <c r="M18" s="23">
        <v>6.81</v>
      </c>
      <c r="N18" s="21" t="s">
        <v>41</v>
      </c>
      <c r="O18" s="24">
        <v>0.09</v>
      </c>
      <c r="P18" s="24"/>
      <c r="Q18" s="21" t="s">
        <v>61</v>
      </c>
      <c r="R18" s="23">
        <v>0.42</v>
      </c>
      <c r="S18" s="23">
        <v>8.65</v>
      </c>
      <c r="T18" s="24">
        <v>0.34</v>
      </c>
    </row>
    <row r="19" spans="1:20" s="20" customFormat="1" ht="14.1" customHeight="1" x14ac:dyDescent="0.25">
      <c r="A19" s="45">
        <v>45092</v>
      </c>
      <c r="B19" s="24">
        <v>7.0149999999999997</v>
      </c>
      <c r="C19" s="24">
        <v>3.52</v>
      </c>
      <c r="D19" s="24"/>
      <c r="E19" s="21">
        <v>142</v>
      </c>
      <c r="F19" s="21">
        <v>136</v>
      </c>
      <c r="G19" s="46">
        <v>106</v>
      </c>
      <c r="H19" s="23">
        <v>10.4</v>
      </c>
      <c r="I19" s="23">
        <v>52.6</v>
      </c>
      <c r="J19" s="46">
        <v>81.900000000000006</v>
      </c>
      <c r="K19" s="46">
        <v>98.4</v>
      </c>
      <c r="L19" s="46">
        <v>90.5</v>
      </c>
      <c r="M19" s="23">
        <v>6.39</v>
      </c>
      <c r="N19" s="21" t="s">
        <v>41</v>
      </c>
      <c r="O19" s="24">
        <v>0.1</v>
      </c>
      <c r="P19" s="24"/>
      <c r="Q19" s="21" t="s">
        <v>61</v>
      </c>
      <c r="R19" s="23">
        <v>0.83</v>
      </c>
      <c r="S19" s="23">
        <v>8.89</v>
      </c>
      <c r="T19" s="24">
        <v>0.35499999999999998</v>
      </c>
    </row>
    <row r="20" spans="1:20" s="20" customFormat="1" ht="14.1" customHeight="1" x14ac:dyDescent="0.25">
      <c r="A20" s="45">
        <v>45107</v>
      </c>
      <c r="B20" s="24">
        <v>6.9539999999999997</v>
      </c>
      <c r="C20" s="24">
        <v>3.28</v>
      </c>
      <c r="D20" s="24"/>
      <c r="E20" s="21">
        <v>126</v>
      </c>
      <c r="F20" s="21">
        <v>104</v>
      </c>
      <c r="G20" s="46">
        <v>97.3</v>
      </c>
      <c r="H20" s="23">
        <v>24.6</v>
      </c>
      <c r="I20" s="23">
        <v>44</v>
      </c>
      <c r="J20" s="46">
        <v>75.2</v>
      </c>
      <c r="K20" s="46">
        <v>90.7</v>
      </c>
      <c r="L20" s="46">
        <v>84.9</v>
      </c>
      <c r="M20" s="23">
        <v>5.84</v>
      </c>
      <c r="N20" s="21" t="s">
        <v>41</v>
      </c>
      <c r="O20" s="24">
        <v>0.11</v>
      </c>
      <c r="P20" s="24"/>
      <c r="Q20" s="21" t="s">
        <v>61</v>
      </c>
      <c r="R20" s="23">
        <v>0.72</v>
      </c>
      <c r="S20" s="23">
        <v>7.97</v>
      </c>
      <c r="T20" s="24">
        <v>0.44500000000000001</v>
      </c>
    </row>
    <row r="21" spans="1:20" s="20" customFormat="1" ht="14.1" customHeight="1" x14ac:dyDescent="0.25">
      <c r="A21" s="45">
        <v>45121</v>
      </c>
      <c r="B21" s="24">
        <v>6.9880000000000004</v>
      </c>
      <c r="C21" s="24">
        <v>3.36</v>
      </c>
      <c r="D21" s="24"/>
      <c r="E21" s="21">
        <v>138</v>
      </c>
      <c r="F21" s="22">
        <v>129</v>
      </c>
      <c r="G21" s="46">
        <v>97.6</v>
      </c>
      <c r="H21" s="23">
        <v>18.899999999999999</v>
      </c>
      <c r="I21" s="23">
        <v>48.8</v>
      </c>
      <c r="J21" s="46">
        <v>78.400000000000006</v>
      </c>
      <c r="K21" s="46">
        <v>95.7</v>
      </c>
      <c r="L21" s="46">
        <v>85.7</v>
      </c>
      <c r="M21" s="23">
        <v>6.61</v>
      </c>
      <c r="N21" s="21" t="s">
        <v>41</v>
      </c>
      <c r="O21" s="24">
        <v>0.1</v>
      </c>
      <c r="P21" s="24"/>
      <c r="Q21" s="21" t="s">
        <v>61</v>
      </c>
      <c r="R21" s="23">
        <v>0.41</v>
      </c>
      <c r="S21" s="23">
        <v>8.52</v>
      </c>
      <c r="T21" s="24">
        <v>0.42499999999999999</v>
      </c>
    </row>
    <row r="22" spans="1:20" s="20" customFormat="1" ht="14.1" customHeight="1" x14ac:dyDescent="0.25">
      <c r="A22" s="45">
        <v>45138</v>
      </c>
      <c r="B22" s="24">
        <v>7.0119999999999996</v>
      </c>
      <c r="C22" s="24">
        <v>3.97</v>
      </c>
      <c r="D22" s="24"/>
      <c r="E22" s="21">
        <v>160</v>
      </c>
      <c r="F22" s="21">
        <v>151</v>
      </c>
      <c r="G22" s="46">
        <v>122.4</v>
      </c>
      <c r="H22" s="23">
        <v>18.7</v>
      </c>
      <c r="I22" s="23">
        <v>53.5</v>
      </c>
      <c r="J22" s="46">
        <v>92.4</v>
      </c>
      <c r="K22" s="46">
        <v>115.3</v>
      </c>
      <c r="L22" s="46">
        <v>102.6</v>
      </c>
      <c r="M22" s="23">
        <v>7.5</v>
      </c>
      <c r="N22" s="21" t="s">
        <v>41</v>
      </c>
      <c r="O22" s="24">
        <v>0.1</v>
      </c>
      <c r="P22" s="24"/>
      <c r="Q22" s="21" t="s">
        <v>61</v>
      </c>
      <c r="R22" s="23">
        <v>0.45</v>
      </c>
      <c r="S22" s="23">
        <v>9.5299999999999994</v>
      </c>
      <c r="T22" s="24">
        <v>0.27500000000000002</v>
      </c>
    </row>
    <row r="23" spans="1:20" s="20" customFormat="1" ht="14.1" customHeight="1" x14ac:dyDescent="0.25">
      <c r="A23" s="45">
        <v>45152</v>
      </c>
      <c r="B23" s="24">
        <v>7</v>
      </c>
      <c r="C23" s="24">
        <v>4.6500000000000004</v>
      </c>
      <c r="D23" s="24"/>
      <c r="E23" s="21">
        <v>173</v>
      </c>
      <c r="F23" s="21">
        <v>160</v>
      </c>
      <c r="G23" s="46">
        <v>136.5</v>
      </c>
      <c r="H23" s="23">
        <v>48.6</v>
      </c>
      <c r="I23" s="23">
        <v>54.6</v>
      </c>
      <c r="J23" s="46">
        <v>100.4</v>
      </c>
      <c r="K23" s="46">
        <v>140.19999999999999</v>
      </c>
      <c r="L23" s="46">
        <v>122.6</v>
      </c>
      <c r="M23" s="23">
        <v>8.76</v>
      </c>
      <c r="N23" s="21" t="s">
        <v>41</v>
      </c>
      <c r="O23" s="24">
        <v>0.1</v>
      </c>
      <c r="P23" s="24"/>
      <c r="Q23" s="21" t="s">
        <v>61</v>
      </c>
      <c r="R23" s="23">
        <v>0.52</v>
      </c>
      <c r="S23" s="23">
        <v>9.57</v>
      </c>
      <c r="T23" s="24">
        <v>0.27500000000000002</v>
      </c>
    </row>
    <row r="24" spans="1:20" s="20" customFormat="1" ht="14.1" customHeight="1" x14ac:dyDescent="0.25">
      <c r="A24" s="45">
        <v>45169</v>
      </c>
      <c r="B24" s="24">
        <v>6.9320000000000004</v>
      </c>
      <c r="C24" s="24">
        <v>3.8</v>
      </c>
      <c r="D24" s="24"/>
      <c r="E24" s="21">
        <v>156</v>
      </c>
      <c r="F24" s="21">
        <v>147</v>
      </c>
      <c r="G24" s="46">
        <v>111.6</v>
      </c>
      <c r="H24" s="23">
        <v>24.7</v>
      </c>
      <c r="I24" s="23">
        <v>51</v>
      </c>
      <c r="J24" s="46">
        <v>86.2</v>
      </c>
      <c r="K24" s="46">
        <v>108.2</v>
      </c>
      <c r="L24" s="46">
        <v>100</v>
      </c>
      <c r="M24" s="23">
        <v>7.22</v>
      </c>
      <c r="N24" s="21" t="s">
        <v>41</v>
      </c>
      <c r="O24" s="24">
        <v>0.12</v>
      </c>
      <c r="P24" s="24"/>
      <c r="Q24" s="21" t="s">
        <v>61</v>
      </c>
      <c r="R24" s="23">
        <v>0.49</v>
      </c>
      <c r="S24" s="23">
        <v>9.0500000000000007</v>
      </c>
      <c r="T24" s="24">
        <v>0.315</v>
      </c>
    </row>
    <row r="25" spans="1:20" s="20" customFormat="1" ht="14.1" customHeight="1" x14ac:dyDescent="0.25">
      <c r="A25" s="45">
        <v>45183</v>
      </c>
      <c r="B25" s="24">
        <v>7.1340000000000003</v>
      </c>
      <c r="C25" s="24">
        <v>3.99</v>
      </c>
      <c r="D25" s="24"/>
      <c r="E25" s="21">
        <v>175</v>
      </c>
      <c r="F25" s="21">
        <v>165</v>
      </c>
      <c r="G25" s="46">
        <v>115.8</v>
      </c>
      <c r="H25" s="23">
        <v>22.9</v>
      </c>
      <c r="I25" s="23">
        <v>50.6</v>
      </c>
      <c r="J25" s="46">
        <v>89.9</v>
      </c>
      <c r="K25" s="46">
        <v>120.6</v>
      </c>
      <c r="L25" s="46">
        <v>104.6</v>
      </c>
      <c r="M25" s="23">
        <v>7.93</v>
      </c>
      <c r="N25" s="21" t="s">
        <v>41</v>
      </c>
      <c r="O25" s="24">
        <v>7.0000000000000007E-2</v>
      </c>
      <c r="P25" s="24"/>
      <c r="Q25" s="21" t="s">
        <v>61</v>
      </c>
      <c r="R25" s="23">
        <v>0.46</v>
      </c>
      <c r="S25" s="23">
        <v>9.1300000000000008</v>
      </c>
      <c r="T25" s="24">
        <v>0.27</v>
      </c>
    </row>
    <row r="26" spans="1:20" s="20" customFormat="1" ht="14.1" customHeight="1" x14ac:dyDescent="0.25">
      <c r="A26" s="45">
        <v>45198</v>
      </c>
      <c r="B26" s="24">
        <v>6.923</v>
      </c>
      <c r="C26" s="24">
        <v>3.74</v>
      </c>
      <c r="D26" s="24"/>
      <c r="E26" s="21">
        <v>156</v>
      </c>
      <c r="F26" s="21">
        <v>146</v>
      </c>
      <c r="G26" s="46">
        <v>110.1</v>
      </c>
      <c r="H26" s="23">
        <v>18.8</v>
      </c>
      <c r="I26" s="23">
        <v>52.6</v>
      </c>
      <c r="J26" s="46">
        <v>86.9</v>
      </c>
      <c r="K26" s="46">
        <v>111.1</v>
      </c>
      <c r="L26" s="46">
        <v>99.6</v>
      </c>
      <c r="M26" s="23">
        <v>6.69</v>
      </c>
      <c r="N26" s="21" t="s">
        <v>41</v>
      </c>
      <c r="O26" s="24">
        <v>0.12</v>
      </c>
      <c r="P26" s="24"/>
      <c r="Q26" s="21" t="s">
        <v>61</v>
      </c>
      <c r="R26" s="23">
        <v>0.52</v>
      </c>
      <c r="S26" s="23">
        <v>9.2899999999999991</v>
      </c>
      <c r="T26" s="24">
        <v>0.29499999999999998</v>
      </c>
    </row>
    <row r="27" spans="1:20" s="20" customFormat="1" ht="14.1" customHeight="1" x14ac:dyDescent="0.25">
      <c r="A27" s="45">
        <v>45215</v>
      </c>
      <c r="B27" s="24">
        <v>7.0289999999999999</v>
      </c>
      <c r="C27" s="24">
        <v>4.09</v>
      </c>
      <c r="D27" s="24"/>
      <c r="E27" s="21">
        <v>156</v>
      </c>
      <c r="F27" s="21">
        <v>153</v>
      </c>
      <c r="G27" s="46">
        <v>132.30000000000001</v>
      </c>
      <c r="H27" s="23">
        <v>24.3</v>
      </c>
      <c r="I27" s="23">
        <v>53.6</v>
      </c>
      <c r="J27" s="46">
        <v>92.7</v>
      </c>
      <c r="K27" s="46">
        <v>115.9</v>
      </c>
      <c r="L27" s="46">
        <v>106.7</v>
      </c>
      <c r="M27" s="23">
        <v>7.01</v>
      </c>
      <c r="N27" s="21" t="s">
        <v>41</v>
      </c>
      <c r="O27" s="24">
        <v>0.09</v>
      </c>
      <c r="P27" s="24"/>
      <c r="Q27" s="21" t="s">
        <v>61</v>
      </c>
      <c r="R27" s="23">
        <v>0.36</v>
      </c>
      <c r="S27" s="23">
        <v>8.92</v>
      </c>
      <c r="T27" s="24">
        <v>0.26</v>
      </c>
    </row>
    <row r="28" spans="1:20" s="20" customFormat="1" ht="14.1" customHeight="1" x14ac:dyDescent="0.25">
      <c r="A28" s="47">
        <v>45229</v>
      </c>
      <c r="B28" s="25">
        <v>6.9359999999999999</v>
      </c>
      <c r="C28" s="25">
        <v>4.26</v>
      </c>
      <c r="D28" s="25"/>
      <c r="E28" s="26">
        <v>156</v>
      </c>
      <c r="F28" s="26">
        <v>146</v>
      </c>
      <c r="G28" s="48">
        <v>150.80000000000001</v>
      </c>
      <c r="H28" s="27">
        <v>20.7</v>
      </c>
      <c r="I28" s="27">
        <v>53.4</v>
      </c>
      <c r="J28" s="48">
        <v>97.4</v>
      </c>
      <c r="K28" s="48">
        <v>119.2</v>
      </c>
      <c r="L28" s="48">
        <v>110.1</v>
      </c>
      <c r="M28" s="27">
        <v>6.63</v>
      </c>
      <c r="N28" s="26" t="s">
        <v>41</v>
      </c>
      <c r="O28" s="25">
        <v>0.12</v>
      </c>
      <c r="P28" s="25"/>
      <c r="Q28" s="26" t="s">
        <v>61</v>
      </c>
      <c r="R28" s="27">
        <v>0.28999999999999998</v>
      </c>
      <c r="S28" s="27">
        <v>8.84</v>
      </c>
      <c r="T28" s="25">
        <v>0.245</v>
      </c>
    </row>
    <row r="29" spans="1:20" ht="36.950000000000003" customHeight="1" x14ac:dyDescent="0.25">
      <c r="A29" s="79" t="s">
        <v>51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</row>
    <row r="30" spans="1:20" ht="18.75" x14ac:dyDescent="0.3">
      <c r="E30" s="16" t="s">
        <v>3</v>
      </c>
      <c r="F30" s="15" t="s">
        <v>4</v>
      </c>
      <c r="G30" s="15" t="s">
        <v>5</v>
      </c>
      <c r="H30" s="15" t="s">
        <v>6</v>
      </c>
      <c r="I30" s="15" t="s">
        <v>7</v>
      </c>
      <c r="J30" s="15" t="s">
        <v>8</v>
      </c>
      <c r="K30" s="15" t="s">
        <v>9</v>
      </c>
      <c r="L30" s="15" t="s">
        <v>10</v>
      </c>
      <c r="M30" s="15" t="s">
        <v>11</v>
      </c>
      <c r="N30" s="15" t="s">
        <v>46</v>
      </c>
      <c r="O30" s="15" t="s">
        <v>13</v>
      </c>
      <c r="S30" s="18"/>
      <c r="T30" s="18"/>
    </row>
    <row r="31" spans="1:20" ht="15.75" x14ac:dyDescent="0.25">
      <c r="A31" s="36" t="s">
        <v>48</v>
      </c>
      <c r="B31" s="36"/>
      <c r="E31" s="37">
        <f>AVERAGE(E5:E28)</f>
        <v>148.75</v>
      </c>
      <c r="F31" s="37">
        <f t="shared" ref="F31:O31" si="0">AVERAGE(F5:F28)</f>
        <v>138.70833333333334</v>
      </c>
      <c r="G31" s="37">
        <f t="shared" si="0"/>
        <v>128.15833333333333</v>
      </c>
      <c r="H31" s="37">
        <f t="shared" si="0"/>
        <v>21.95</v>
      </c>
      <c r="I31" s="37">
        <f t="shared" si="0"/>
        <v>53.466666666666661</v>
      </c>
      <c r="J31" s="37">
        <f t="shared" si="0"/>
        <v>88.975000000000023</v>
      </c>
      <c r="K31" s="37">
        <f t="shared" si="0"/>
        <v>112.71249999999998</v>
      </c>
      <c r="L31" s="37">
        <f t="shared" si="0"/>
        <v>102.8625</v>
      </c>
      <c r="M31" s="39">
        <f t="shared" si="0"/>
        <v>6.2429166666666669</v>
      </c>
      <c r="N31" s="37">
        <v>0</v>
      </c>
      <c r="O31" s="39">
        <f t="shared" si="0"/>
        <v>0.1066666666666667</v>
      </c>
      <c r="P31" s="37"/>
      <c r="Q31"/>
      <c r="R31"/>
      <c r="S31"/>
      <c r="T31"/>
    </row>
    <row r="32" spans="1:20" ht="15.75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 ht="15.75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</sheetData>
  <mergeCells count="3">
    <mergeCell ref="A2:A4"/>
    <mergeCell ref="E4:O4"/>
    <mergeCell ref="A29:T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7C2D-12E1-0E48-9A0D-97050C26A58B}">
  <dimension ref="A1:R20"/>
  <sheetViews>
    <sheetView showGridLines="0" zoomScaleNormal="100" zoomScalePageLayoutView="150" workbookViewId="0">
      <pane ySplit="4" topLeftCell="A5" activePane="bottomLeft" state="frozen"/>
      <selection pane="bottomLeft" activeCell="U14" sqref="U14"/>
    </sheetView>
  </sheetViews>
  <sheetFormatPr defaultColWidth="9" defaultRowHeight="15" x14ac:dyDescent="0.25"/>
  <cols>
    <col min="1" max="1" width="9.5" style="19" bestFit="1" customWidth="1"/>
    <col min="2" max="2" width="5.125" style="18" bestFit="1" customWidth="1"/>
    <col min="3" max="3" width="6.625" style="18" customWidth="1"/>
    <col min="4" max="4" width="0.625" style="18" customWidth="1"/>
    <col min="5" max="5" width="5.625" style="18" customWidth="1"/>
    <col min="6" max="7" width="7.125" style="18" bestFit="1" customWidth="1"/>
    <col min="8" max="8" width="5.25" style="18" bestFit="1" customWidth="1"/>
    <col min="9" max="9" width="6.25" style="18" bestFit="1" customWidth="1"/>
    <col min="10" max="11" width="5.5" style="18" bestFit="1" customWidth="1"/>
    <col min="12" max="13" width="6.875" style="18" bestFit="1" customWidth="1"/>
    <col min="14" max="14" width="6.125" style="18" bestFit="1" customWidth="1"/>
    <col min="15" max="15" width="7" style="18" bestFit="1" customWidth="1"/>
    <col min="16" max="16" width="8.125" style="18" bestFit="1" customWidth="1"/>
    <col min="17" max="22" width="9" style="1"/>
    <col min="23" max="23" width="6.5" style="1" bestFit="1" customWidth="1"/>
    <col min="24" max="26" width="9" style="1"/>
    <col min="27" max="27" width="5" style="1" bestFit="1" customWidth="1"/>
    <col min="28" max="16384" width="9" style="1"/>
  </cols>
  <sheetData>
    <row r="1" spans="1:18" x14ac:dyDescent="0.25">
      <c r="A1" s="19" t="s">
        <v>47</v>
      </c>
    </row>
    <row r="2" spans="1:18" ht="15" customHeight="1" x14ac:dyDescent="0.25">
      <c r="A2" s="75" t="s">
        <v>32</v>
      </c>
      <c r="B2" s="80" t="s">
        <v>33</v>
      </c>
      <c r="C2" s="80" t="s">
        <v>34</v>
      </c>
      <c r="D2" s="14"/>
      <c r="E2" s="14" t="s">
        <v>22</v>
      </c>
      <c r="F2" s="80" t="s">
        <v>56</v>
      </c>
      <c r="G2" s="80" t="s">
        <v>57</v>
      </c>
      <c r="H2" s="80" t="s">
        <v>5</v>
      </c>
      <c r="I2" s="80" t="s">
        <v>6</v>
      </c>
      <c r="J2" s="80" t="s">
        <v>7</v>
      </c>
      <c r="K2" s="80" t="s">
        <v>8</v>
      </c>
      <c r="L2" s="80" t="s">
        <v>9</v>
      </c>
      <c r="M2" s="80" t="s">
        <v>10</v>
      </c>
      <c r="N2" s="80" t="s">
        <v>11</v>
      </c>
      <c r="O2" s="83" t="s">
        <v>12</v>
      </c>
      <c r="P2" s="80" t="s">
        <v>13</v>
      </c>
    </row>
    <row r="3" spans="1:18" x14ac:dyDescent="0.25">
      <c r="A3" s="76"/>
      <c r="B3" s="81"/>
      <c r="C3" s="81"/>
      <c r="E3" s="38" t="s">
        <v>3</v>
      </c>
      <c r="F3" s="81"/>
      <c r="G3" s="81"/>
      <c r="H3" s="81"/>
      <c r="I3" s="81"/>
      <c r="J3" s="81"/>
      <c r="K3" s="81"/>
      <c r="L3" s="81"/>
      <c r="M3" s="81"/>
      <c r="N3" s="81"/>
      <c r="O3" s="84"/>
      <c r="P3" s="81"/>
    </row>
    <row r="4" spans="1:18" ht="17.25" customHeight="1" x14ac:dyDescent="0.25">
      <c r="A4" s="77"/>
      <c r="B4" s="17"/>
      <c r="C4" s="49" t="s">
        <v>36</v>
      </c>
      <c r="D4" s="15"/>
      <c r="E4" s="82" t="s">
        <v>37</v>
      </c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</row>
    <row r="5" spans="1:18" s="20" customFormat="1" ht="14.1" customHeight="1" x14ac:dyDescent="0.25">
      <c r="A5" s="50">
        <v>44956</v>
      </c>
      <c r="B5" s="24">
        <v>7.8109999999999999</v>
      </c>
      <c r="C5" s="23">
        <v>27.63</v>
      </c>
      <c r="D5" s="23"/>
      <c r="E5" s="22">
        <v>2970</v>
      </c>
      <c r="F5" s="51">
        <v>7.0120025268477573</v>
      </c>
      <c r="G5" s="52">
        <v>0.3260160834601174</v>
      </c>
      <c r="H5" s="30">
        <v>39.433687278784085</v>
      </c>
      <c r="I5" s="51">
        <v>7.45041122399613</v>
      </c>
      <c r="J5" s="30">
        <v>47.926657263751764</v>
      </c>
      <c r="K5" s="31">
        <v>487.60330578512406</v>
      </c>
      <c r="L5" s="46">
        <v>1233.5329341317365</v>
      </c>
      <c r="M5" s="46">
        <v>837.17105263157885</v>
      </c>
      <c r="N5" s="23">
        <v>43.478260869565219</v>
      </c>
      <c r="O5" s="93">
        <v>0</v>
      </c>
      <c r="P5" s="21">
        <v>0.02</v>
      </c>
      <c r="R5" s="21"/>
    </row>
    <row r="6" spans="1:18" s="20" customFormat="1" ht="14.1" customHeight="1" x14ac:dyDescent="0.25">
      <c r="A6" s="45">
        <v>44985</v>
      </c>
      <c r="B6" s="24">
        <v>7.931</v>
      </c>
      <c r="C6" s="23">
        <v>28.3</v>
      </c>
      <c r="D6" s="23"/>
      <c r="E6" s="22">
        <v>3107</v>
      </c>
      <c r="F6" s="51">
        <v>9.595704358812382</v>
      </c>
      <c r="G6" s="52">
        <v>0</v>
      </c>
      <c r="H6" s="30">
        <v>43.893399958359353</v>
      </c>
      <c r="I6" s="51">
        <v>8.4954039671020816</v>
      </c>
      <c r="J6" s="30">
        <v>50.053596614950628</v>
      </c>
      <c r="K6" s="31">
        <v>690.90909090909088</v>
      </c>
      <c r="L6" s="46">
        <v>1442.4151696606787</v>
      </c>
      <c r="M6" s="46">
        <v>898.4375</v>
      </c>
      <c r="N6" s="23">
        <v>45.217391304347828</v>
      </c>
      <c r="O6" s="93">
        <v>0</v>
      </c>
      <c r="P6" s="24">
        <v>0.01</v>
      </c>
      <c r="R6" s="21"/>
    </row>
    <row r="7" spans="1:18" s="20" customFormat="1" ht="14.1" customHeight="1" x14ac:dyDescent="0.25">
      <c r="A7" s="45">
        <v>45007</v>
      </c>
      <c r="B7" s="24">
        <v>8.0739999999999998</v>
      </c>
      <c r="C7" s="23">
        <v>29.59</v>
      </c>
      <c r="D7" s="23"/>
      <c r="E7" s="22">
        <v>3304</v>
      </c>
      <c r="F7" s="51">
        <v>9.5546430827542626</v>
      </c>
      <c r="G7" s="52">
        <v>0</v>
      </c>
      <c r="H7" s="30">
        <v>44.264001665625649</v>
      </c>
      <c r="I7" s="51">
        <v>8.0954684728269637</v>
      </c>
      <c r="J7" s="30">
        <v>51.844851904090262</v>
      </c>
      <c r="K7" s="31">
        <v>683.94954327968685</v>
      </c>
      <c r="L7" s="46">
        <v>1481.7864271457086</v>
      </c>
      <c r="M7" s="46">
        <v>982.15460526315792</v>
      </c>
      <c r="N7" s="23">
        <v>43.580562659846542</v>
      </c>
      <c r="O7" s="93">
        <v>0</v>
      </c>
      <c r="P7" s="24">
        <v>0.01</v>
      </c>
      <c r="R7" s="23"/>
    </row>
    <row r="8" spans="1:18" s="20" customFormat="1" ht="14.1" customHeight="1" x14ac:dyDescent="0.25">
      <c r="A8" s="45">
        <v>45034</v>
      </c>
      <c r="B8" s="24">
        <v>8.2829999999999995</v>
      </c>
      <c r="C8" s="23">
        <v>26.12</v>
      </c>
      <c r="D8" s="23"/>
      <c r="E8" s="22">
        <v>2672</v>
      </c>
      <c r="F8" s="51">
        <v>10.789639924194569</v>
      </c>
      <c r="G8" s="52">
        <v>0.65420560747663559</v>
      </c>
      <c r="H8" s="30">
        <v>68.103268790339371</v>
      </c>
      <c r="I8" s="51">
        <v>15.949040477342365</v>
      </c>
      <c r="J8" s="30">
        <v>63.991537376586734</v>
      </c>
      <c r="K8" s="31">
        <v>729.01261418007846</v>
      </c>
      <c r="L8" s="46">
        <v>1094.0419161676648</v>
      </c>
      <c r="M8" s="46">
        <v>1317.6315789473686</v>
      </c>
      <c r="N8" s="23">
        <v>65.580562659846549</v>
      </c>
      <c r="O8" s="93">
        <v>0</v>
      </c>
      <c r="P8" s="24">
        <v>0.01</v>
      </c>
      <c r="R8" s="23"/>
    </row>
    <row r="9" spans="1:18" s="20" customFormat="1" ht="14.1" customHeight="1" x14ac:dyDescent="0.25">
      <c r="A9" s="45">
        <v>45062</v>
      </c>
      <c r="B9" s="24">
        <v>8.2590000000000003</v>
      </c>
      <c r="C9" s="23">
        <v>32.31</v>
      </c>
      <c r="D9" s="23"/>
      <c r="E9" s="22">
        <v>2480</v>
      </c>
      <c r="F9" s="51">
        <v>13.638660770688567</v>
      </c>
      <c r="G9" s="52">
        <v>0.36948489458813305</v>
      </c>
      <c r="H9" s="30">
        <v>32.371434520091604</v>
      </c>
      <c r="I9" s="51">
        <v>6.8198677632639892</v>
      </c>
      <c r="J9" s="30">
        <v>55.523272214386452</v>
      </c>
      <c r="K9" s="31">
        <v>653.50152240104399</v>
      </c>
      <c r="L9" s="46">
        <v>1514.9700598802397</v>
      </c>
      <c r="M9" s="46">
        <v>1018.5855263157895</v>
      </c>
      <c r="N9" s="23">
        <v>73.427109974424539</v>
      </c>
      <c r="O9" s="93">
        <v>0</v>
      </c>
      <c r="P9" s="24">
        <v>0.01</v>
      </c>
      <c r="R9" s="23"/>
    </row>
    <row r="10" spans="1:18" s="20" customFormat="1" ht="14.1" customHeight="1" x14ac:dyDescent="0.25">
      <c r="A10" s="45">
        <v>45098</v>
      </c>
      <c r="B10" s="24">
        <v>8.0830000000000002</v>
      </c>
      <c r="C10" s="23">
        <v>26.15</v>
      </c>
      <c r="D10" s="23"/>
      <c r="E10" s="22">
        <v>2745.8999999999996</v>
      </c>
      <c r="F10" s="51">
        <v>12.166771951989894</v>
      </c>
      <c r="G10" s="52">
        <v>0.48033036296457293</v>
      </c>
      <c r="H10" s="30">
        <v>45.831771809285861</v>
      </c>
      <c r="I10" s="51">
        <v>16.448959845186259</v>
      </c>
      <c r="J10" s="30">
        <v>45.348377997179121</v>
      </c>
      <c r="K10" s="31">
        <v>664.50630709003906</v>
      </c>
      <c r="L10" s="46">
        <v>1831.8862275449101</v>
      </c>
      <c r="M10" s="46">
        <v>1019.1611842105264</v>
      </c>
      <c r="N10" s="23">
        <v>53.145780051150894</v>
      </c>
      <c r="O10" s="93">
        <v>0</v>
      </c>
      <c r="P10" s="24">
        <v>0.01</v>
      </c>
      <c r="R10" s="23"/>
    </row>
    <row r="11" spans="1:18" s="20" customFormat="1" ht="14.1" customHeight="1" x14ac:dyDescent="0.25">
      <c r="A11" s="45">
        <v>45132</v>
      </c>
      <c r="B11" s="24">
        <v>7.58</v>
      </c>
      <c r="C11" s="23">
        <v>22.35</v>
      </c>
      <c r="D11" s="23"/>
      <c r="E11" s="22">
        <v>2138</v>
      </c>
      <c r="F11" s="51">
        <v>4.6304485154769432</v>
      </c>
      <c r="G11" s="52">
        <v>0</v>
      </c>
      <c r="H11" s="30">
        <v>57.880491359566932</v>
      </c>
      <c r="I11" s="51">
        <v>19.029188840509594</v>
      </c>
      <c r="J11" s="30">
        <v>20.716502115655853</v>
      </c>
      <c r="K11" s="31">
        <v>433.75380600260985</v>
      </c>
      <c r="L11" s="46">
        <v>1093.7624750499001</v>
      </c>
      <c r="M11" s="46">
        <v>712.82894736842115</v>
      </c>
      <c r="N11" s="23">
        <v>58.363171355498721</v>
      </c>
      <c r="O11" s="93">
        <v>7.766075388026608</v>
      </c>
      <c r="P11" s="24">
        <v>0.03</v>
      </c>
      <c r="R11" s="23"/>
    </row>
    <row r="12" spans="1:18" s="20" customFormat="1" ht="14.1" customHeight="1" x14ac:dyDescent="0.25">
      <c r="A12" s="45">
        <v>45153</v>
      </c>
      <c r="B12" s="24">
        <v>7.8</v>
      </c>
      <c r="C12" s="23">
        <v>22.18</v>
      </c>
      <c r="D12" s="23"/>
      <c r="E12" s="22">
        <v>2409</v>
      </c>
      <c r="F12" s="51">
        <v>11.411876184459887</v>
      </c>
      <c r="G12" s="52">
        <v>0</v>
      </c>
      <c r="H12" s="30">
        <v>40.004164064126584</v>
      </c>
      <c r="I12" s="51">
        <v>0</v>
      </c>
      <c r="J12" s="30">
        <v>48.152327221438647</v>
      </c>
      <c r="K12" s="31">
        <v>590.43062200956945</v>
      </c>
      <c r="L12" s="46">
        <v>1088.9720558882236</v>
      </c>
      <c r="M12" s="46">
        <v>735.03289473684197</v>
      </c>
      <c r="N12" s="23">
        <v>47.263427109974423</v>
      </c>
      <c r="O12" s="93">
        <v>0</v>
      </c>
      <c r="P12" s="24">
        <v>0.02</v>
      </c>
      <c r="R12" s="23"/>
    </row>
    <row r="13" spans="1:18" s="20" customFormat="1" ht="14.1" customHeight="1" x14ac:dyDescent="0.25">
      <c r="A13" s="45">
        <v>45188</v>
      </c>
      <c r="B13" s="24">
        <v>7.92</v>
      </c>
      <c r="C13" s="23">
        <v>20.440000000000001</v>
      </c>
      <c r="D13" s="23"/>
      <c r="E13" s="22">
        <v>2317</v>
      </c>
      <c r="F13" s="51">
        <v>0</v>
      </c>
      <c r="G13" s="52">
        <v>0</v>
      </c>
      <c r="H13" s="30">
        <v>47.732667083073082</v>
      </c>
      <c r="I13" s="51">
        <v>13.041444928237381</v>
      </c>
      <c r="J13" s="30">
        <v>48.321579689703803</v>
      </c>
      <c r="K13" s="31">
        <v>367.20748151370162</v>
      </c>
      <c r="L13" s="46">
        <v>1095.5547884814325</v>
      </c>
      <c r="M13" s="46">
        <v>694.07894736842104</v>
      </c>
      <c r="N13" s="23">
        <v>40.664961636828643</v>
      </c>
      <c r="O13" s="93">
        <v>7.8048780487804885</v>
      </c>
      <c r="P13" s="24">
        <v>0.01</v>
      </c>
      <c r="R13" s="23"/>
    </row>
    <row r="14" spans="1:18" s="20" customFormat="1" ht="14.1" customHeight="1" x14ac:dyDescent="0.25">
      <c r="A14" s="45">
        <v>45216</v>
      </c>
      <c r="B14" s="24">
        <v>8.1300000000000008</v>
      </c>
      <c r="C14" s="23">
        <v>21.82</v>
      </c>
      <c r="D14" s="23"/>
      <c r="E14" s="22">
        <v>2502</v>
      </c>
      <c r="F14" s="51">
        <v>0</v>
      </c>
      <c r="G14" s="52">
        <v>0</v>
      </c>
      <c r="H14" s="30">
        <v>38.315636060795335</v>
      </c>
      <c r="I14" s="51">
        <v>9.9661344944363819</v>
      </c>
      <c r="J14" s="30">
        <v>45.827926657263745</v>
      </c>
      <c r="K14" s="31">
        <v>562.30969986950856</v>
      </c>
      <c r="L14" s="46">
        <v>1090.7266714094394</v>
      </c>
      <c r="M14" s="46">
        <v>529.6052631578948</v>
      </c>
      <c r="N14" s="23">
        <v>27.365728900255753</v>
      </c>
      <c r="O14" s="93">
        <v>0</v>
      </c>
      <c r="P14" s="24">
        <v>0.01</v>
      </c>
      <c r="R14" s="23"/>
    </row>
    <row r="15" spans="1:18" s="20" customFormat="1" ht="14.1" customHeight="1" x14ac:dyDescent="0.25">
      <c r="A15" s="45">
        <v>45259</v>
      </c>
      <c r="B15" s="24">
        <v>8.0500000000000007</v>
      </c>
      <c r="C15" s="23">
        <v>25.33</v>
      </c>
      <c r="D15" s="23"/>
      <c r="E15" s="22">
        <v>2546</v>
      </c>
      <c r="F15" s="51">
        <v>14.993682880606443</v>
      </c>
      <c r="G15" s="52">
        <v>0</v>
      </c>
      <c r="H15" s="30">
        <v>44.907349573183424</v>
      </c>
      <c r="I15" s="51">
        <v>17.192388324463799</v>
      </c>
      <c r="J15" s="30">
        <v>60.880112834978839</v>
      </c>
      <c r="K15" s="31">
        <v>422.08786428882121</v>
      </c>
      <c r="L15" s="46">
        <v>1143.2135728542914</v>
      </c>
      <c r="M15" s="46">
        <v>765.625</v>
      </c>
      <c r="N15" s="23">
        <v>70.588235294117638</v>
      </c>
      <c r="O15" s="93">
        <v>0.94235033259423517</v>
      </c>
      <c r="P15" s="24">
        <v>0.01</v>
      </c>
      <c r="R15" s="23"/>
    </row>
    <row r="16" spans="1:18" s="20" customFormat="1" ht="14.1" customHeight="1" x14ac:dyDescent="0.25">
      <c r="A16" s="45">
        <v>45288</v>
      </c>
      <c r="B16" s="24">
        <v>7.66</v>
      </c>
      <c r="C16" s="23">
        <v>27.1</v>
      </c>
      <c r="D16" s="23"/>
      <c r="E16" s="22">
        <v>2532.1</v>
      </c>
      <c r="F16" s="51">
        <v>15.287428932406822</v>
      </c>
      <c r="G16" s="52">
        <v>0</v>
      </c>
      <c r="H16" s="30">
        <v>42.463043930876538</v>
      </c>
      <c r="I16" s="51">
        <v>16.757942267376229</v>
      </c>
      <c r="J16" s="30">
        <v>51.052186177715093</v>
      </c>
      <c r="K16" s="31">
        <v>710.17833840800358</v>
      </c>
      <c r="L16" s="46">
        <v>1204.5908183632737</v>
      </c>
      <c r="M16" s="46">
        <v>842.9276315789474</v>
      </c>
      <c r="N16" s="23">
        <v>45.268542199488493</v>
      </c>
      <c r="O16" s="93">
        <v>0</v>
      </c>
      <c r="P16" s="24">
        <v>0.02</v>
      </c>
      <c r="R16" s="23"/>
    </row>
    <row r="17" spans="1:16" ht="36.950000000000003" customHeight="1" x14ac:dyDescent="0.25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</row>
    <row r="18" spans="1:16" ht="18.75" x14ac:dyDescent="0.3">
      <c r="E18" s="15" t="s">
        <v>49</v>
      </c>
      <c r="F18" s="15" t="s">
        <v>56</v>
      </c>
      <c r="G18" s="15" t="s">
        <v>58</v>
      </c>
      <c r="H18" s="15" t="s">
        <v>5</v>
      </c>
      <c r="I18" s="15" t="s">
        <v>6</v>
      </c>
      <c r="J18" s="15" t="s">
        <v>7</v>
      </c>
      <c r="K18" s="15" t="s">
        <v>8</v>
      </c>
      <c r="L18" s="15" t="s">
        <v>9</v>
      </c>
      <c r="M18" s="15" t="s">
        <v>10</v>
      </c>
      <c r="N18" s="15" t="s">
        <v>11</v>
      </c>
      <c r="O18" s="15" t="s">
        <v>46</v>
      </c>
      <c r="P18" s="15" t="s">
        <v>13</v>
      </c>
    </row>
    <row r="19" spans="1:16" x14ac:dyDescent="0.25">
      <c r="A19" s="36" t="s">
        <v>48</v>
      </c>
      <c r="B19" s="36"/>
      <c r="E19" s="37">
        <f t="shared" ref="E19:P19" si="0">AVERAGE(E5:E16)</f>
        <v>2643.5833333333335</v>
      </c>
      <c r="F19" s="73">
        <f t="shared" si="0"/>
        <v>9.0900715940197951</v>
      </c>
      <c r="G19" s="74">
        <f t="shared" si="0"/>
        <v>0.15250307904078825</v>
      </c>
      <c r="H19" s="39">
        <f t="shared" si="0"/>
        <v>45.433409674508987</v>
      </c>
      <c r="I19" s="39">
        <f t="shared" si="0"/>
        <v>11.603854217061764</v>
      </c>
      <c r="J19" s="39">
        <f t="shared" si="0"/>
        <v>49.13657733897508</v>
      </c>
      <c r="K19" s="37">
        <f t="shared" si="0"/>
        <v>582.95418297810636</v>
      </c>
      <c r="L19" s="37">
        <f t="shared" si="0"/>
        <v>1276.2877597147915</v>
      </c>
      <c r="M19" s="37">
        <f t="shared" si="0"/>
        <v>862.77001096491222</v>
      </c>
      <c r="N19" s="39">
        <f t="shared" si="0"/>
        <v>51.161977834612109</v>
      </c>
      <c r="O19" s="39">
        <f>AVERAGE(O5:O16)</f>
        <v>1.376108647450111</v>
      </c>
      <c r="P19" s="40">
        <f t="shared" si="0"/>
        <v>1.4166666666666668E-2</v>
      </c>
    </row>
    <row r="20" spans="1:16" ht="15.75" x14ac:dyDescent="0.25">
      <c r="A20"/>
      <c r="B20"/>
      <c r="C20"/>
      <c r="D20" s="32"/>
      <c r="E20"/>
      <c r="F20"/>
      <c r="G20"/>
      <c r="H20"/>
      <c r="I20"/>
      <c r="J20"/>
      <c r="K20"/>
      <c r="L20"/>
      <c r="M20"/>
      <c r="N20"/>
      <c r="O20"/>
      <c r="P20"/>
    </row>
  </sheetData>
  <mergeCells count="16">
    <mergeCell ref="P2:P3"/>
    <mergeCell ref="E4:P4"/>
    <mergeCell ref="A17:P17"/>
    <mergeCell ref="A2:A4"/>
    <mergeCell ref="B2:B3"/>
    <mergeCell ref="C2:C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honeticPr fontId="3"/>
  <pageMargins left="0.7" right="0.7" top="0.75" bottom="0.75" header="0.3" footer="0.3"/>
  <pageSetup paperSize="9" scale="63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3"/>
  <sheetViews>
    <sheetView showGridLines="0" tabSelected="1" topLeftCell="A11" zoomScaleNormal="100" zoomScalePageLayoutView="115" workbookViewId="0">
      <selection activeCell="AA28" sqref="AA28"/>
    </sheetView>
  </sheetViews>
  <sheetFormatPr defaultColWidth="9" defaultRowHeight="15" x14ac:dyDescent="0.25"/>
  <cols>
    <col min="1" max="1" width="11.125" style="1" customWidth="1"/>
    <col min="2" max="2" width="9.5" style="1" bestFit="1" customWidth="1"/>
    <col min="3" max="3" width="6.125" style="1" bestFit="1" customWidth="1"/>
    <col min="4" max="4" width="6.25" style="1" bestFit="1" customWidth="1"/>
    <col min="5" max="12" width="5.375" style="1" customWidth="1"/>
    <col min="13" max="13" width="10.625" style="1" bestFit="1" customWidth="1"/>
    <col min="14" max="14" width="0.375" style="1" customWidth="1"/>
    <col min="15" max="15" width="7.375" style="1" bestFit="1" customWidth="1"/>
    <col min="16" max="16" width="10.5" style="1" bestFit="1" customWidth="1"/>
    <col min="17" max="17" width="9.5" style="2" customWidth="1"/>
    <col min="18" max="16384" width="9" style="1"/>
  </cols>
  <sheetData>
    <row r="1" spans="1:20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53"/>
    </row>
    <row r="2" spans="1:20" x14ac:dyDescent="0.25">
      <c r="A2" s="75" t="s">
        <v>1</v>
      </c>
      <c r="B2" s="88" t="s">
        <v>2</v>
      </c>
      <c r="C2" s="41" t="s">
        <v>22</v>
      </c>
      <c r="D2" s="4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54"/>
    </row>
    <row r="3" spans="1:20" ht="30" x14ac:dyDescent="0.25">
      <c r="A3" s="76"/>
      <c r="B3" s="89"/>
      <c r="C3" s="55" t="s">
        <v>3</v>
      </c>
      <c r="D3" s="55" t="s">
        <v>53</v>
      </c>
      <c r="E3" s="56" t="s">
        <v>5</v>
      </c>
      <c r="F3" s="56" t="s">
        <v>6</v>
      </c>
      <c r="G3" s="56" t="s">
        <v>7</v>
      </c>
      <c r="H3" s="56" t="s">
        <v>8</v>
      </c>
      <c r="I3" s="56" t="s">
        <v>9</v>
      </c>
      <c r="J3" s="56" t="s">
        <v>10</v>
      </c>
      <c r="K3" s="56" t="s">
        <v>11</v>
      </c>
      <c r="L3" s="56" t="s">
        <v>12</v>
      </c>
      <c r="M3" s="56" t="s">
        <v>13</v>
      </c>
      <c r="N3" s="57"/>
      <c r="O3" s="56" t="s">
        <v>45</v>
      </c>
      <c r="P3" s="58" t="s">
        <v>14</v>
      </c>
      <c r="Q3" s="43" t="s">
        <v>15</v>
      </c>
      <c r="R3" s="58" t="s">
        <v>59</v>
      </c>
    </row>
    <row r="4" spans="1:20" ht="18.75" x14ac:dyDescent="0.3">
      <c r="A4" s="77"/>
      <c r="B4" s="90"/>
      <c r="C4" s="91" t="s">
        <v>16</v>
      </c>
      <c r="D4" s="91"/>
      <c r="E4" s="91"/>
      <c r="F4" s="91"/>
      <c r="G4" s="91"/>
      <c r="H4" s="91"/>
      <c r="I4" s="91"/>
      <c r="J4" s="91"/>
      <c r="K4" s="91"/>
      <c r="L4" s="91"/>
      <c r="M4" s="91"/>
      <c r="N4" s="12"/>
      <c r="O4" s="12" t="s">
        <v>60</v>
      </c>
      <c r="P4" s="4" t="s">
        <v>17</v>
      </c>
      <c r="Q4" s="3" t="s">
        <v>18</v>
      </c>
      <c r="R4" s="4" t="s">
        <v>19</v>
      </c>
      <c r="S4" s="28"/>
      <c r="T4" s="28"/>
    </row>
    <row r="5" spans="1:20" x14ac:dyDescent="0.25">
      <c r="A5" s="45">
        <v>44865</v>
      </c>
      <c r="B5" s="45">
        <v>44880</v>
      </c>
      <c r="C5" s="33">
        <v>5.0746736743272916E-2</v>
      </c>
      <c r="D5" s="33">
        <v>4.6766600528114252E-2</v>
      </c>
      <c r="E5" s="33">
        <v>4.7297285356802075E-2</v>
      </c>
      <c r="F5" s="33">
        <v>6.0862916290134505E-3</v>
      </c>
      <c r="G5" s="33">
        <v>1.8093035878075404E-2</v>
      </c>
      <c r="H5" s="33">
        <v>3.1691834613200832E-2</v>
      </c>
      <c r="I5" s="33">
        <v>3.9104838313933833E-2</v>
      </c>
      <c r="J5" s="33">
        <v>3.4975446990706725E-2</v>
      </c>
      <c r="K5" s="35">
        <v>1.8789559715728173E-3</v>
      </c>
      <c r="L5" s="18" t="s">
        <v>50</v>
      </c>
      <c r="M5" s="5">
        <v>3.9801362151586606E-5</v>
      </c>
      <c r="N5" s="5"/>
      <c r="O5" s="5" t="s">
        <v>44</v>
      </c>
      <c r="P5" s="33">
        <v>0.19237325039933523</v>
      </c>
      <c r="Q5" s="59">
        <v>2.847455783928091</v>
      </c>
      <c r="R5" s="60">
        <v>51.053458779402455</v>
      </c>
      <c r="S5" s="28"/>
      <c r="T5" s="28"/>
    </row>
    <row r="6" spans="1:20" x14ac:dyDescent="0.25">
      <c r="A6" s="45">
        <v>44880</v>
      </c>
      <c r="B6" s="45">
        <v>44895</v>
      </c>
      <c r="C6" s="33">
        <v>0.13361994035424685</v>
      </c>
      <c r="D6" s="33">
        <v>0.12352634773755913</v>
      </c>
      <c r="E6" s="33">
        <v>0.1180950336152462</v>
      </c>
      <c r="F6" s="33">
        <v>2.754108842553361E-2</v>
      </c>
      <c r="G6" s="33">
        <v>5.311152305447582E-2</v>
      </c>
      <c r="H6" s="33">
        <v>8.4401660166207731E-2</v>
      </c>
      <c r="I6" s="33">
        <v>0.10511755739379058</v>
      </c>
      <c r="J6" s="33">
        <v>9.5216223684087414E-2</v>
      </c>
      <c r="K6" s="35">
        <v>6.2868662583940608E-3</v>
      </c>
      <c r="L6" s="18" t="s">
        <v>43</v>
      </c>
      <c r="M6" s="5">
        <v>1.2496828953994309E-4</v>
      </c>
      <c r="N6" s="5"/>
      <c r="O6" s="5" t="s">
        <v>43</v>
      </c>
      <c r="P6" s="33">
        <v>0.7498097372396586</v>
      </c>
      <c r="Q6" s="59">
        <v>7.4500326456504542</v>
      </c>
      <c r="R6" s="60">
        <v>44.512469994219707</v>
      </c>
      <c r="S6" s="28"/>
      <c r="T6" s="28"/>
    </row>
    <row r="7" spans="1:20" x14ac:dyDescent="0.25">
      <c r="A7" s="45">
        <v>44895</v>
      </c>
      <c r="B7" s="45">
        <v>44910</v>
      </c>
      <c r="C7" s="33">
        <v>6.4658987143137725E-2</v>
      </c>
      <c r="D7" s="33">
        <v>6.0985181055459442E-2</v>
      </c>
      <c r="E7" s="33">
        <v>5.7237898846027591E-2</v>
      </c>
      <c r="F7" s="33">
        <v>1.3862494970839375E-2</v>
      </c>
      <c r="G7" s="33">
        <v>2.7724989941678747E-2</v>
      </c>
      <c r="H7" s="33">
        <v>4.1024167979074121E-2</v>
      </c>
      <c r="I7" s="33">
        <v>5.1090396659312615E-2</v>
      </c>
      <c r="J7" s="33">
        <v>4.7539050774556946E-2</v>
      </c>
      <c r="K7" s="35">
        <v>3.0615050730652331E-3</v>
      </c>
      <c r="L7" s="18" t="s">
        <v>43</v>
      </c>
      <c r="M7" s="5">
        <v>5.6331693344400278E-5</v>
      </c>
      <c r="N7" s="5"/>
      <c r="O7" s="5" t="s">
        <v>43</v>
      </c>
      <c r="P7" s="33">
        <v>0.32819334383259297</v>
      </c>
      <c r="Q7" s="59">
        <v>3.6468648430353059</v>
      </c>
      <c r="R7" s="60">
        <v>44.659805518093258</v>
      </c>
      <c r="S7" s="28"/>
      <c r="T7" s="28"/>
    </row>
    <row r="8" spans="1:20" x14ac:dyDescent="0.25">
      <c r="A8" s="45">
        <v>44910</v>
      </c>
      <c r="B8" s="45">
        <v>44921</v>
      </c>
      <c r="C8" s="33">
        <v>4.3065516582021013E-2</v>
      </c>
      <c r="D8" s="33">
        <v>4.0568964896106743E-2</v>
      </c>
      <c r="E8" s="33">
        <v>4.2020085563544418E-2</v>
      </c>
      <c r="F8" s="33">
        <v>6.4910343833770798E-3</v>
      </c>
      <c r="G8" s="33">
        <v>1.8021982482693575E-2</v>
      </c>
      <c r="H8" s="33">
        <v>2.7571292681315623E-2</v>
      </c>
      <c r="I8" s="33">
        <v>3.5326206355686798E-2</v>
      </c>
      <c r="J8" s="33">
        <v>3.2501982260996293E-2</v>
      </c>
      <c r="K8" s="35">
        <v>1.7600689385695544E-3</v>
      </c>
      <c r="L8" s="18" t="s">
        <v>43</v>
      </c>
      <c r="M8" s="5">
        <v>3.9008620092410332E-5</v>
      </c>
      <c r="N8" s="5"/>
      <c r="O8" s="5" t="s">
        <v>43</v>
      </c>
      <c r="P8" s="33">
        <v>0.14511206674376642</v>
      </c>
      <c r="Q8" s="59">
        <v>2.3623620327963697</v>
      </c>
      <c r="R8" s="60">
        <v>28.992340391997566</v>
      </c>
      <c r="S8" s="28"/>
      <c r="T8" s="28"/>
    </row>
    <row r="9" spans="1:20" x14ac:dyDescent="0.25">
      <c r="A9" s="45">
        <v>44921</v>
      </c>
      <c r="B9" s="45">
        <v>44942</v>
      </c>
      <c r="C9" s="33">
        <v>4.6286550441522065E-2</v>
      </c>
      <c r="D9" s="33">
        <v>4.3145677375847347E-2</v>
      </c>
      <c r="E9" s="33">
        <v>4.598899404582657E-2</v>
      </c>
      <c r="F9" s="33">
        <v>6.9264516553563362E-3</v>
      </c>
      <c r="G9" s="33">
        <v>1.8564212909224744E-2</v>
      </c>
      <c r="H9" s="33">
        <v>2.9507675906470313E-2</v>
      </c>
      <c r="I9" s="33">
        <v>3.8616207796926975E-2</v>
      </c>
      <c r="J9" s="33">
        <v>3.46818510093976E-2</v>
      </c>
      <c r="K9" s="35">
        <v>1.8051754672193604E-3</v>
      </c>
      <c r="L9" s="18" t="s">
        <v>43</v>
      </c>
      <c r="M9" s="5">
        <v>4.1327277179930408E-5</v>
      </c>
      <c r="N9" s="5"/>
      <c r="O9" s="5" t="s">
        <v>43</v>
      </c>
      <c r="P9" s="33">
        <v>0.12398183153979123</v>
      </c>
      <c r="Q9" s="59">
        <v>2.5308824544989377</v>
      </c>
      <c r="R9" s="60">
        <v>52.137262228558619</v>
      </c>
      <c r="S9" s="28"/>
      <c r="T9" s="28"/>
    </row>
    <row r="10" spans="1:20" x14ac:dyDescent="0.25">
      <c r="A10" s="45">
        <v>44942</v>
      </c>
      <c r="B10" s="45">
        <v>44957</v>
      </c>
      <c r="C10" s="33">
        <v>3.4927768177374696E-2</v>
      </c>
      <c r="D10" s="33">
        <v>3.1720115997819882E-2</v>
      </c>
      <c r="E10" s="33">
        <v>3.5830662864953094E-2</v>
      </c>
      <c r="F10" s="33">
        <v>4.2174686064517068E-3</v>
      </c>
      <c r="G10" s="33">
        <v>1.3032572003598655E-2</v>
      </c>
      <c r="H10" s="33">
        <v>2.2002117913094536E-2</v>
      </c>
      <c r="I10" s="33">
        <v>2.8084776860991083E-2</v>
      </c>
      <c r="J10" s="33">
        <v>2.6088904393712531E-2</v>
      </c>
      <c r="K10" s="35">
        <v>1.204651596321699E-3</v>
      </c>
      <c r="L10" s="18" t="s">
        <v>43</v>
      </c>
      <c r="M10" s="5">
        <v>2.494840584098193E-5</v>
      </c>
      <c r="N10" s="5"/>
      <c r="O10" s="5" t="s">
        <v>43</v>
      </c>
      <c r="P10" s="33">
        <v>8.4349372129034136E-2</v>
      </c>
      <c r="Q10" s="59">
        <v>1.8485580708841847</v>
      </c>
      <c r="R10" s="60">
        <v>67.709371413316305</v>
      </c>
      <c r="S10" s="28"/>
      <c r="T10" s="28"/>
    </row>
    <row r="11" spans="1:20" x14ac:dyDescent="0.25">
      <c r="A11" s="45">
        <v>44957</v>
      </c>
      <c r="B11" s="45">
        <v>44972</v>
      </c>
      <c r="C11" s="33">
        <v>4.0594993899794811E-2</v>
      </c>
      <c r="D11" s="33">
        <v>3.7440653157581022E-2</v>
      </c>
      <c r="E11" s="33">
        <v>4.294017766900593E-2</v>
      </c>
      <c r="F11" s="33">
        <v>5.1018032874066456E-3</v>
      </c>
      <c r="G11" s="33">
        <v>1.5058548412829291E-2</v>
      </c>
      <c r="H11" s="33">
        <v>2.5701019786559275E-2</v>
      </c>
      <c r="I11" s="33">
        <v>3.3381153767601542E-2</v>
      </c>
      <c r="J11" s="33">
        <v>3.0981111898525839E-2</v>
      </c>
      <c r="K11" s="35">
        <v>1.3659666866282308E-3</v>
      </c>
      <c r="L11" s="18" t="s">
        <v>43</v>
      </c>
      <c r="M11" s="5">
        <v>2.6057597435679099E-5</v>
      </c>
      <c r="N11" s="5"/>
      <c r="O11" s="5" t="s">
        <v>43</v>
      </c>
      <c r="P11" s="33">
        <v>9.4630222266413558E-2</v>
      </c>
      <c r="Q11" s="59">
        <v>2.0900936048407868</v>
      </c>
      <c r="R11" s="60">
        <v>57.570569297493194</v>
      </c>
      <c r="S11" s="28"/>
      <c r="T11" s="28"/>
    </row>
    <row r="12" spans="1:20" x14ac:dyDescent="0.25">
      <c r="A12" s="45">
        <v>44972</v>
      </c>
      <c r="B12" s="45">
        <v>44985</v>
      </c>
      <c r="C12" s="33">
        <v>4.943222528260087E-2</v>
      </c>
      <c r="D12" s="33">
        <v>4.5807195428543473E-2</v>
      </c>
      <c r="E12" s="33">
        <v>5.147542392761504E-2</v>
      </c>
      <c r="F12" s="33">
        <v>6.623918187868518E-3</v>
      </c>
      <c r="G12" s="33">
        <v>1.814162667871452E-2</v>
      </c>
      <c r="H12" s="33">
        <v>3.0845708576342945E-2</v>
      </c>
      <c r="I12" s="33">
        <v>4.0798063266573252E-2</v>
      </c>
      <c r="J12" s="33">
        <v>3.700825932824052E-2</v>
      </c>
      <c r="K12" s="35">
        <v>1.502739648591067E-3</v>
      </c>
      <c r="L12" s="18" t="s">
        <v>43</v>
      </c>
      <c r="M12" s="5">
        <v>3.2954816855067253E-5</v>
      </c>
      <c r="N12" s="5"/>
      <c r="O12" s="5" t="s">
        <v>43</v>
      </c>
      <c r="P12" s="33">
        <v>0.10380767309346182</v>
      </c>
      <c r="Q12" s="59">
        <v>2.4979751176140974</v>
      </c>
      <c r="R12" s="60">
        <v>54.438249635570436</v>
      </c>
      <c r="S12" s="28"/>
      <c r="T12" s="28"/>
    </row>
    <row r="13" spans="1:20" x14ac:dyDescent="0.25">
      <c r="A13" s="45">
        <v>44985</v>
      </c>
      <c r="B13" s="45">
        <v>45000</v>
      </c>
      <c r="C13" s="33">
        <v>3.6996122007484707E-2</v>
      </c>
      <c r="D13" s="33">
        <v>3.4967302413525865E-2</v>
      </c>
      <c r="E13" s="33">
        <v>3.8046334503181047E-2</v>
      </c>
      <c r="F13" s="33">
        <v>4.4992058054263663E-3</v>
      </c>
      <c r="G13" s="33">
        <v>1.3366340854317054E-2</v>
      </c>
      <c r="H13" s="33">
        <v>2.2973398343357439E-2</v>
      </c>
      <c r="I13" s="33">
        <v>2.9692371469232891E-2</v>
      </c>
      <c r="J13" s="33">
        <v>2.7365196052633038E-2</v>
      </c>
      <c r="K13" s="35">
        <v>1.1647811315904863E-3</v>
      </c>
      <c r="L13" s="18" t="s">
        <v>43</v>
      </c>
      <c r="M13" s="5">
        <v>2.5061889101844482E-5</v>
      </c>
      <c r="N13" s="5"/>
      <c r="O13" s="5" t="s">
        <v>43</v>
      </c>
      <c r="P13" s="33">
        <v>0.13366340854317055</v>
      </c>
      <c r="Q13" s="59">
        <v>1.8677074497326955</v>
      </c>
      <c r="R13" s="60">
        <v>61.420684495291418</v>
      </c>
      <c r="S13" s="28"/>
      <c r="T13" s="28"/>
    </row>
    <row r="14" spans="1:20" x14ac:dyDescent="0.25">
      <c r="A14" s="45">
        <v>45000</v>
      </c>
      <c r="B14" s="45">
        <v>45013</v>
      </c>
      <c r="C14" s="33">
        <v>4.5100605413343604E-2</v>
      </c>
      <c r="D14" s="33">
        <v>4.2547740955984528E-2</v>
      </c>
      <c r="E14" s="33">
        <v>4.3866720925620051E-2</v>
      </c>
      <c r="F14" s="33">
        <v>6.1836050189364193E-3</v>
      </c>
      <c r="G14" s="33">
        <v>1.5785211894670262E-2</v>
      </c>
      <c r="H14" s="33">
        <v>2.7358197434698049E-2</v>
      </c>
      <c r="I14" s="33">
        <v>3.5243712091873845E-2</v>
      </c>
      <c r="J14" s="33">
        <v>3.3087959883437303E-2</v>
      </c>
      <c r="K14" s="35">
        <v>1.5288821583517105E-3</v>
      </c>
      <c r="L14" s="18" t="s">
        <v>43</v>
      </c>
      <c r="M14" s="5">
        <v>2.6946902605456867E-5</v>
      </c>
      <c r="N14" s="5"/>
      <c r="O14" s="5" t="s">
        <v>43</v>
      </c>
      <c r="P14" s="33">
        <v>0.22124825297111955</v>
      </c>
      <c r="Q14" s="59">
        <v>2.3004145276868968</v>
      </c>
      <c r="R14" s="60">
        <v>80.902136299396588</v>
      </c>
      <c r="S14" s="28"/>
      <c r="T14" s="28"/>
    </row>
    <row r="15" spans="1:20" x14ac:dyDescent="0.25">
      <c r="A15" s="45">
        <v>45013</v>
      </c>
      <c r="B15" s="45">
        <v>45029</v>
      </c>
      <c r="C15" s="33">
        <v>0.2600279213408157</v>
      </c>
      <c r="D15" s="33">
        <v>0.24108548998486229</v>
      </c>
      <c r="E15" s="33">
        <v>0.22972003117129022</v>
      </c>
      <c r="F15" s="33">
        <v>3.7626556829780299E-2</v>
      </c>
      <c r="G15" s="33">
        <v>9.3851137172678525E-2</v>
      </c>
      <c r="H15" s="33">
        <v>0.15593065084378058</v>
      </c>
      <c r="I15" s="33">
        <v>0.19502094100561182</v>
      </c>
      <c r="J15" s="33">
        <v>0.1829666665063687</v>
      </c>
      <c r="K15" s="35">
        <v>9.290401560488085E-3</v>
      </c>
      <c r="L15" s="18" t="s">
        <v>43</v>
      </c>
      <c r="M15" s="5">
        <v>1.7220392141775877E-4</v>
      </c>
      <c r="N15" s="5"/>
      <c r="O15" s="5" t="s">
        <v>43</v>
      </c>
      <c r="P15" s="33">
        <v>1.0160031363647768</v>
      </c>
      <c r="Q15" s="59">
        <v>14.482349791233514</v>
      </c>
      <c r="R15" s="60">
        <v>73.219375012358967</v>
      </c>
      <c r="S15" s="28"/>
      <c r="T15" s="28"/>
    </row>
    <row r="16" spans="1:20" x14ac:dyDescent="0.25">
      <c r="A16" s="45">
        <v>45029</v>
      </c>
      <c r="B16" s="45">
        <v>45044</v>
      </c>
      <c r="C16" s="33">
        <v>0.12491295203476689</v>
      </c>
      <c r="D16" s="33">
        <v>0.11580471594889846</v>
      </c>
      <c r="E16" s="33">
        <v>0.10452785222353758</v>
      </c>
      <c r="F16" s="33">
        <v>1.6915295588041349E-2</v>
      </c>
      <c r="G16" s="33">
        <v>4.6929102118617276E-2</v>
      </c>
      <c r="H16" s="33">
        <v>7.5598359512707894E-2</v>
      </c>
      <c r="I16" s="33">
        <v>9.2904008075857872E-2</v>
      </c>
      <c r="J16" s="33">
        <v>8.4489732834627046E-2</v>
      </c>
      <c r="K16" s="35">
        <v>5.1569965267131189E-3</v>
      </c>
      <c r="L16" s="18" t="s">
        <v>43</v>
      </c>
      <c r="M16" s="5">
        <v>9.9756871416654098E-5</v>
      </c>
      <c r="N16" s="5"/>
      <c r="O16" s="5" t="s">
        <v>43</v>
      </c>
      <c r="P16" s="33">
        <v>0.32963140120285711</v>
      </c>
      <c r="Q16" s="59">
        <v>7.4687535904121036</v>
      </c>
      <c r="R16" s="60">
        <v>37.186017014249764</v>
      </c>
      <c r="S16" s="28"/>
      <c r="T16" s="28"/>
    </row>
    <row r="17" spans="1:20" x14ac:dyDescent="0.25">
      <c r="A17" s="45">
        <v>45044</v>
      </c>
      <c r="B17" s="45">
        <v>45061</v>
      </c>
      <c r="C17" s="33">
        <v>0.55909335510100722</v>
      </c>
      <c r="D17" s="33">
        <v>0.53052654133672217</v>
      </c>
      <c r="E17" s="33">
        <v>0.44951921944799966</v>
      </c>
      <c r="F17" s="33">
        <v>8.1211370558467458E-2</v>
      </c>
      <c r="G17" s="33">
        <v>0.21425110323213781</v>
      </c>
      <c r="H17" s="33">
        <v>0.33627220773958388</v>
      </c>
      <c r="I17" s="33">
        <v>0.41421879958213303</v>
      </c>
      <c r="J17" s="33">
        <v>0.37238882228442999</v>
      </c>
      <c r="K17" s="35">
        <v>2.5016366910723908E-2</v>
      </c>
      <c r="L17" s="18" t="s">
        <v>43</v>
      </c>
      <c r="M17" s="5">
        <v>4.4890707343876491E-4</v>
      </c>
      <c r="N17" s="5"/>
      <c r="O17" s="5" t="s">
        <v>43</v>
      </c>
      <c r="P17" s="33">
        <v>1.8568428946785276</v>
      </c>
      <c r="Q17" s="59">
        <v>34.157747315295119</v>
      </c>
      <c r="R17" s="60">
        <v>100.27625869240234</v>
      </c>
      <c r="S17" s="28"/>
    </row>
    <row r="18" spans="1:20" x14ac:dyDescent="0.25">
      <c r="A18" s="45">
        <v>45061</v>
      </c>
      <c r="B18" s="45">
        <v>45077</v>
      </c>
      <c r="C18" s="33">
        <v>0.20599381183345203</v>
      </c>
      <c r="D18" s="33">
        <v>0.19487903781366145</v>
      </c>
      <c r="E18" s="33">
        <v>0.16012684437844957</v>
      </c>
      <c r="F18" s="33">
        <v>2.7416442582150091E-2</v>
      </c>
      <c r="G18" s="33">
        <v>7.6469645256159166E-2</v>
      </c>
      <c r="H18" s="33">
        <v>0.12011365790720348</v>
      </c>
      <c r="I18" s="33">
        <v>0.1467150170612356</v>
      </c>
      <c r="J18" s="33">
        <v>0.13537794756104921</v>
      </c>
      <c r="K18" s="35">
        <v>9.6031647530990579E-3</v>
      </c>
      <c r="L18" s="18" t="s">
        <v>43</v>
      </c>
      <c r="M18" s="5">
        <v>1.4078713758401397E-4</v>
      </c>
      <c r="N18" s="5"/>
      <c r="O18" s="5" t="s">
        <v>43</v>
      </c>
      <c r="P18" s="33">
        <v>0.7409849346527051</v>
      </c>
      <c r="Q18" s="59">
        <v>12.522645395630713</v>
      </c>
      <c r="R18" s="60">
        <v>85.023244283875542</v>
      </c>
      <c r="S18" s="28"/>
    </row>
    <row r="19" spans="1:20" x14ac:dyDescent="0.25">
      <c r="A19" s="45">
        <v>45077</v>
      </c>
      <c r="B19" s="45">
        <v>45092</v>
      </c>
      <c r="C19" s="33">
        <v>0.51618299762166187</v>
      </c>
      <c r="D19" s="33">
        <v>0.48414405294169666</v>
      </c>
      <c r="E19" s="33">
        <v>0.39425701370068311</v>
      </c>
      <c r="F19" s="33">
        <v>5.0550334939500674E-2</v>
      </c>
      <c r="G19" s="33">
        <v>0.18529189673246552</v>
      </c>
      <c r="H19" s="33">
        <v>0.29493628519279086</v>
      </c>
      <c r="I19" s="33">
        <v>0.3588361804156105</v>
      </c>
      <c r="J19" s="33">
        <v>0.33480697190563657</v>
      </c>
      <c r="K19" s="35">
        <v>2.3495226098641162E-2</v>
      </c>
      <c r="L19" s="18" t="s">
        <v>43</v>
      </c>
      <c r="M19" s="5">
        <v>3.3818886051074394E-4</v>
      </c>
      <c r="N19" s="5"/>
      <c r="O19" s="5" t="s">
        <v>43</v>
      </c>
      <c r="P19" s="33">
        <v>2.2249267138864735</v>
      </c>
      <c r="Q19" s="59">
        <v>31.220171649254993</v>
      </c>
      <c r="R19" s="60">
        <v>60.313114773613528</v>
      </c>
      <c r="S19" s="28"/>
    </row>
    <row r="20" spans="1:20" x14ac:dyDescent="0.25">
      <c r="A20" s="45">
        <v>45092</v>
      </c>
      <c r="B20" s="45">
        <v>45107</v>
      </c>
      <c r="C20" s="33">
        <v>0.17514058048318984</v>
      </c>
      <c r="D20" s="33">
        <v>0.15684231088046852</v>
      </c>
      <c r="E20" s="33">
        <v>0.1328585075083302</v>
      </c>
      <c r="F20" s="33">
        <v>2.2872837003401654E-2</v>
      </c>
      <c r="G20" s="33">
        <v>6.3129030129388558E-2</v>
      </c>
      <c r="H20" s="33">
        <v>0.10266636266384002</v>
      </c>
      <c r="I20" s="33">
        <v>0.12357867078123583</v>
      </c>
      <c r="J20" s="33">
        <v>0.11462558886847574</v>
      </c>
      <c r="K20" s="35">
        <v>7.992422758617208E-3</v>
      </c>
      <c r="L20" s="18" t="s">
        <v>43</v>
      </c>
      <c r="M20" s="5">
        <v>1.3723702202040995E-4</v>
      </c>
      <c r="N20" s="5"/>
      <c r="O20" s="5" t="s">
        <v>43</v>
      </c>
      <c r="P20" s="33">
        <v>1.0129399244363591</v>
      </c>
      <c r="Q20" s="59">
        <v>11.018172339352912</v>
      </c>
      <c r="R20" s="60">
        <v>57.006959565147802</v>
      </c>
      <c r="S20" s="28"/>
      <c r="T20" s="28"/>
    </row>
    <row r="21" spans="1:20" x14ac:dyDescent="0.25">
      <c r="A21" s="45">
        <v>45107</v>
      </c>
      <c r="B21" s="45">
        <v>45121</v>
      </c>
      <c r="C21" s="33">
        <v>0.48542457324736515</v>
      </c>
      <c r="D21" s="33">
        <v>0.42842396047968212</v>
      </c>
      <c r="E21" s="33">
        <v>0.3583683686587556</v>
      </c>
      <c r="F21" s="33">
        <v>7.9984730819168126E-2</v>
      </c>
      <c r="G21" s="33">
        <v>0.17063409241422534</v>
      </c>
      <c r="H21" s="33">
        <v>0.28242884261664886</v>
      </c>
      <c r="I21" s="33">
        <v>0.34273916838374574</v>
      </c>
      <c r="J21" s="33">
        <v>0.31368724316666857</v>
      </c>
      <c r="K21" s="35">
        <v>2.2892181579279153E-2</v>
      </c>
      <c r="L21" s="18" t="s">
        <v>43</v>
      </c>
      <c r="M21" s="5">
        <v>3.8613318326494964E-4</v>
      </c>
      <c r="N21" s="5"/>
      <c r="O21" s="5" t="s">
        <v>43</v>
      </c>
      <c r="P21" s="33">
        <v>2.0777642718542522</v>
      </c>
      <c r="Q21" s="59">
        <v>30.320648533519133</v>
      </c>
      <c r="R21" s="60">
        <v>101.18206205384696</v>
      </c>
      <c r="S21" s="28"/>
      <c r="T21" s="28"/>
    </row>
    <row r="22" spans="1:20" x14ac:dyDescent="0.25">
      <c r="A22" s="45">
        <v>45121</v>
      </c>
      <c r="B22" s="45">
        <v>45138</v>
      </c>
      <c r="C22" s="33">
        <v>0.10526063977342849</v>
      </c>
      <c r="D22" s="33">
        <v>9.890261455221469E-2</v>
      </c>
      <c r="E22" s="33">
        <v>7.7709197148168679E-2</v>
      </c>
      <c r="F22" s="33">
        <v>1.3281208239868827E-2</v>
      </c>
      <c r="G22" s="33">
        <v>3.6134776673898437E-2</v>
      </c>
      <c r="H22" s="33">
        <v>6.0330594876850961E-2</v>
      </c>
      <c r="I22" s="33">
        <v>7.4530184537561772E-2</v>
      </c>
      <c r="J22" s="33">
        <v>6.6512008286364374E-2</v>
      </c>
      <c r="K22" s="35">
        <v>4.9839853261848185E-3</v>
      </c>
      <c r="L22" s="18" t="s">
        <v>43</v>
      </c>
      <c r="M22" s="5">
        <v>7.0644724680153352E-5</v>
      </c>
      <c r="N22" s="5"/>
      <c r="O22" s="5" t="s">
        <v>43</v>
      </c>
      <c r="P22" s="33">
        <v>0.30377231612465938</v>
      </c>
      <c r="Q22" s="59">
        <v>6.3756864023838391</v>
      </c>
      <c r="R22" s="60">
        <v>157.1578300551416</v>
      </c>
      <c r="S22" s="28"/>
      <c r="T22" s="28"/>
    </row>
    <row r="23" spans="1:20" x14ac:dyDescent="0.25">
      <c r="A23" s="45">
        <v>45138</v>
      </c>
      <c r="B23" s="45">
        <v>45152</v>
      </c>
      <c r="C23" s="33">
        <v>3.9039625628026639E-2</v>
      </c>
      <c r="D23" s="33">
        <v>3.6460431142090945E-2</v>
      </c>
      <c r="E23" s="33">
        <v>3.0352429654943235E-2</v>
      </c>
      <c r="F23" s="33">
        <v>7.8899904047032825E-3</v>
      </c>
      <c r="G23" s="33">
        <v>1.2673223814984024E-2</v>
      </c>
      <c r="H23" s="33">
        <v>2.2603122585836449E-2</v>
      </c>
      <c r="I23" s="33">
        <v>2.9953826870753174E-2</v>
      </c>
      <c r="J23" s="33">
        <v>2.6401572646941741E-2</v>
      </c>
      <c r="K23" s="35">
        <v>1.9062591973324718E-3</v>
      </c>
      <c r="L23" s="18" t="s">
        <v>43</v>
      </c>
      <c r="M23" s="5">
        <v>2.3447222599415403E-5</v>
      </c>
      <c r="N23" s="5"/>
      <c r="O23" s="5" t="s">
        <v>43</v>
      </c>
      <c r="P23" s="33">
        <v>0.11371902960716469</v>
      </c>
      <c r="Q23" s="59">
        <v>2.2392097582441708</v>
      </c>
      <c r="R23" s="60">
        <v>130.86783946698122</v>
      </c>
      <c r="S23" s="28"/>
      <c r="T23" s="28"/>
    </row>
    <row r="24" spans="1:20" x14ac:dyDescent="0.25">
      <c r="A24" s="45">
        <v>45152</v>
      </c>
      <c r="B24" s="45">
        <v>45169</v>
      </c>
      <c r="C24" s="33">
        <v>0.39520022227010149</v>
      </c>
      <c r="D24" s="33">
        <v>0.36877345968669045</v>
      </c>
      <c r="E24" s="33">
        <v>0.29802180895201269</v>
      </c>
      <c r="F24" s="33">
        <v>8.8049168062001332E-2</v>
      </c>
      <c r="G24" s="33">
        <v>0.12684846040037301</v>
      </c>
      <c r="H24" s="33">
        <v>0.22414699536656826</v>
      </c>
      <c r="I24" s="33">
        <v>0.29838217389633198</v>
      </c>
      <c r="J24" s="33">
        <v>0.2673907886848772</v>
      </c>
      <c r="K24" s="35">
        <v>1.9195439367404935E-2</v>
      </c>
      <c r="L24" s="18" t="s">
        <v>43</v>
      </c>
      <c r="M24" s="5">
        <v>2.6426762583411044E-4</v>
      </c>
      <c r="N24" s="5"/>
      <c r="O24" s="5" t="s">
        <v>43</v>
      </c>
      <c r="P24" s="33">
        <v>1.2132286458747799</v>
      </c>
      <c r="Q24" s="59">
        <v>22.366650877414259</v>
      </c>
      <c r="R24" s="60">
        <v>151.82648508738387</v>
      </c>
      <c r="S24" s="28"/>
      <c r="T24" s="28"/>
    </row>
    <row r="25" spans="1:20" x14ac:dyDescent="0.25">
      <c r="A25" s="45">
        <v>45169</v>
      </c>
      <c r="B25" s="45">
        <v>45183</v>
      </c>
      <c r="C25" s="33">
        <v>7.9283288358726833E-2</v>
      </c>
      <c r="D25" s="33">
        <v>7.4732283891005349E-2</v>
      </c>
      <c r="E25" s="33">
        <v>5.4468337682098127E-2</v>
      </c>
      <c r="F25" s="33">
        <v>1.140146382439697E-2</v>
      </c>
      <c r="G25" s="33">
        <v>2.4335897574763281E-2</v>
      </c>
      <c r="H25" s="33">
        <v>4.2180625619250144E-2</v>
      </c>
      <c r="I25" s="33">
        <v>5.4803674853403928E-2</v>
      </c>
      <c r="J25" s="33">
        <v>4.9007132320832349E-2</v>
      </c>
      <c r="K25" s="35">
        <v>3.6288272466305474E-3</v>
      </c>
      <c r="L25" s="18" t="s">
        <v>43</v>
      </c>
      <c r="M25" s="5">
        <v>4.5510044677214791E-5</v>
      </c>
      <c r="N25" s="5"/>
      <c r="O25" s="5" t="s">
        <v>43</v>
      </c>
      <c r="P25" s="33">
        <v>0.22755022338607397</v>
      </c>
      <c r="Q25" s="59">
        <v>4.3545926959566579</v>
      </c>
      <c r="R25" s="60">
        <v>99.091598736248415</v>
      </c>
      <c r="S25" s="28"/>
      <c r="T25" s="28"/>
    </row>
    <row r="26" spans="1:20" x14ac:dyDescent="0.25">
      <c r="A26" s="45">
        <v>45183</v>
      </c>
      <c r="B26" s="45">
        <v>45198</v>
      </c>
      <c r="C26" s="33">
        <v>0.32693042292348595</v>
      </c>
      <c r="D26" s="33">
        <v>0.30717631881934782</v>
      </c>
      <c r="E26" s="33">
        <v>0.22312260585624008</v>
      </c>
      <c r="F26" s="33">
        <v>4.1187307057127989E-2</v>
      </c>
      <c r="G26" s="33">
        <v>0.10193117717735271</v>
      </c>
      <c r="H26" s="33">
        <v>0.17462628028058103</v>
      </c>
      <c r="I26" s="33">
        <v>0.22885129604644017</v>
      </c>
      <c r="J26" s="33">
        <v>0.20168940290325021</v>
      </c>
      <c r="K26" s="35">
        <v>1.4440250100124969E-2</v>
      </c>
      <c r="L26" s="18" t="s">
        <v>43</v>
      </c>
      <c r="M26" s="5">
        <v>1.8766398898931215E-4</v>
      </c>
      <c r="N26" s="5"/>
      <c r="O26" s="5" t="s">
        <v>43</v>
      </c>
      <c r="P26" s="33">
        <v>0.96795110110276794</v>
      </c>
      <c r="Q26" s="59">
        <v>18.19352987991121</v>
      </c>
      <c r="R26" s="60">
        <v>111.49419788937635</v>
      </c>
      <c r="S26" s="28"/>
      <c r="T26" s="28"/>
    </row>
    <row r="27" spans="1:20" x14ac:dyDescent="0.25">
      <c r="A27" s="45">
        <v>45198</v>
      </c>
      <c r="B27" s="45">
        <v>45215</v>
      </c>
      <c r="C27" s="33">
        <v>3.3903201337415263E-2</v>
      </c>
      <c r="D27" s="33">
        <v>3.2490567948356294E-2</v>
      </c>
      <c r="E27" s="33">
        <v>2.6340179500607245E-2</v>
      </c>
      <c r="F27" s="33">
        <v>4.6834230052647365E-3</v>
      </c>
      <c r="G27" s="33">
        <v>1.1540128147543275E-2</v>
      </c>
      <c r="H27" s="33">
        <v>1.9516073590383921E-2</v>
      </c>
      <c r="I27" s="33">
        <v>2.466675225510662E-2</v>
      </c>
      <c r="J27" s="33">
        <v>2.2417405243297338E-2</v>
      </c>
      <c r="K27" s="35">
        <v>1.4886982638544525E-3</v>
      </c>
      <c r="L27" s="18" t="s">
        <v>43</v>
      </c>
      <c r="M27" s="5">
        <v>2.2819462438644892E-5</v>
      </c>
      <c r="N27" s="5"/>
      <c r="O27" s="5" t="s">
        <v>43</v>
      </c>
      <c r="P27" s="33">
        <v>9.5624414028607149E-2</v>
      </c>
      <c r="Q27" s="59">
        <v>1.9787733857510641</v>
      </c>
      <c r="R27" s="60">
        <v>68.744050180370081</v>
      </c>
      <c r="S27" s="28"/>
      <c r="T27" s="28"/>
    </row>
    <row r="28" spans="1:20" x14ac:dyDescent="0.25">
      <c r="A28" s="45">
        <v>45215</v>
      </c>
      <c r="B28" s="47">
        <v>45229</v>
      </c>
      <c r="C28" s="34">
        <v>1.6481013022454041E-2</v>
      </c>
      <c r="D28" s="34">
        <v>1.5794304146518456E-2</v>
      </c>
      <c r="E28" s="34">
        <v>1.4954406367489549E-2</v>
      </c>
      <c r="F28" s="34">
        <v>2.3770691859308708E-3</v>
      </c>
      <c r="G28" s="34">
        <v>5.6521422865467375E-3</v>
      </c>
      <c r="H28" s="34">
        <v>1.0041796716565748E-2</v>
      </c>
      <c r="I28" s="34">
        <v>1.2418865902496617E-2</v>
      </c>
      <c r="J28" s="34">
        <v>1.1452191100218063E-2</v>
      </c>
      <c r="K28" s="29">
        <v>7.2051608213549072E-4</v>
      </c>
      <c r="L28" s="15" t="s">
        <v>43</v>
      </c>
      <c r="M28" s="7">
        <v>1.1092989534344064E-5</v>
      </c>
      <c r="N28" s="7"/>
      <c r="O28" s="7" t="s">
        <v>43</v>
      </c>
      <c r="P28" s="34">
        <v>3.433544379677924E-2</v>
      </c>
      <c r="Q28" s="61">
        <v>0.93814997204738371</v>
      </c>
      <c r="R28" s="62">
        <v>69.865919835503846</v>
      </c>
    </row>
    <row r="29" spans="1:20" ht="15" customHeight="1" x14ac:dyDescent="0.25">
      <c r="A29" s="92" t="s">
        <v>20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</row>
    <row r="30" spans="1:20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20" x14ac:dyDescent="0.25">
      <c r="A31" s="9" t="s">
        <v>21</v>
      </c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2"/>
    </row>
    <row r="32" spans="1:20" x14ac:dyDescent="0.25">
      <c r="A32" s="63"/>
      <c r="B32" s="63"/>
      <c r="C32" s="85" t="s">
        <v>22</v>
      </c>
      <c r="D32" s="8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2"/>
    </row>
    <row r="33" spans="1:18" ht="30" x14ac:dyDescent="0.25">
      <c r="A33" s="87" t="s">
        <v>23</v>
      </c>
      <c r="B33" s="87"/>
      <c r="C33" s="55" t="s">
        <v>3</v>
      </c>
      <c r="D33" s="55" t="s">
        <v>53</v>
      </c>
      <c r="E33" s="56" t="s">
        <v>5</v>
      </c>
      <c r="F33" s="56" t="s">
        <v>6</v>
      </c>
      <c r="G33" s="56" t="s">
        <v>7</v>
      </c>
      <c r="H33" s="56" t="s">
        <v>8</v>
      </c>
      <c r="I33" s="56" t="s">
        <v>9</v>
      </c>
      <c r="J33" s="56" t="s">
        <v>10</v>
      </c>
      <c r="K33" s="56" t="s">
        <v>11</v>
      </c>
      <c r="L33" s="56" t="s">
        <v>12</v>
      </c>
      <c r="M33" s="56" t="s">
        <v>13</v>
      </c>
      <c r="N33" s="56"/>
      <c r="O33" s="56" t="s">
        <v>45</v>
      </c>
      <c r="P33" s="56" t="s">
        <v>14</v>
      </c>
      <c r="Q33" s="56" t="s">
        <v>15</v>
      </c>
      <c r="R33" s="2"/>
    </row>
    <row r="34" spans="1:18" ht="18" x14ac:dyDescent="0.25">
      <c r="A34" s="66"/>
      <c r="B34" s="66"/>
      <c r="C34" s="85" t="s">
        <v>16</v>
      </c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64"/>
      <c r="O34" s="12" t="s">
        <v>60</v>
      </c>
      <c r="P34" s="64" t="s">
        <v>17</v>
      </c>
      <c r="Q34" s="64" t="s">
        <v>24</v>
      </c>
      <c r="R34" s="2"/>
    </row>
    <row r="35" spans="1:18" x14ac:dyDescent="0.25">
      <c r="A35" s="67">
        <f>A5</f>
        <v>44865</v>
      </c>
      <c r="B35" s="68">
        <f>B28</f>
        <v>45229</v>
      </c>
      <c r="C35" s="69">
        <v>3.8683040510206967</v>
      </c>
      <c r="D35" s="69">
        <v>3.5935118691187573</v>
      </c>
      <c r="E35" s="69">
        <v>3.0771454195684274</v>
      </c>
      <c r="F35" s="69">
        <v>0.57298056007001319</v>
      </c>
      <c r="G35" s="69">
        <v>1.3805718572414118</v>
      </c>
      <c r="H35" s="69">
        <v>2.2644689289129127</v>
      </c>
      <c r="I35" s="69">
        <v>2.8340748436434482</v>
      </c>
      <c r="J35" s="69">
        <v>2.582659460589332</v>
      </c>
      <c r="K35" s="69">
        <v>0.17137032870153363</v>
      </c>
      <c r="L35" s="70" t="s">
        <v>43</v>
      </c>
      <c r="M35" s="69">
        <v>2.7860669825537912E-3</v>
      </c>
      <c r="N35" s="69"/>
      <c r="O35" s="69" t="s">
        <v>43</v>
      </c>
      <c r="P35" s="69">
        <v>14.392443609755126</v>
      </c>
      <c r="Q35" s="71">
        <v>227.07942811707485</v>
      </c>
      <c r="R35" s="6"/>
    </row>
    <row r="36" spans="1:18" x14ac:dyDescent="0.25">
      <c r="A36" s="86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6"/>
    </row>
    <row r="37" spans="1:18" s="13" customForma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</row>
    <row r="38" spans="1:18" s="13" customFormat="1" x14ac:dyDescent="0.25">
      <c r="A38" s="1" t="s">
        <v>25</v>
      </c>
    </row>
    <row r="39" spans="1:18" s="13" customFormat="1" x14ac:dyDescent="0.15">
      <c r="A39" s="63"/>
      <c r="B39" s="63"/>
      <c r="C39" s="85" t="s">
        <v>22</v>
      </c>
      <c r="D39" s="8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</row>
    <row r="40" spans="1:18" s="13" customFormat="1" ht="30" x14ac:dyDescent="0.15">
      <c r="A40" s="87" t="s">
        <v>23</v>
      </c>
      <c r="B40" s="87"/>
      <c r="C40" s="55" t="s">
        <v>3</v>
      </c>
      <c r="D40" s="55" t="s">
        <v>53</v>
      </c>
      <c r="E40" s="56" t="s">
        <v>26</v>
      </c>
      <c r="F40" s="56" t="s">
        <v>27</v>
      </c>
      <c r="G40" s="56" t="s">
        <v>28</v>
      </c>
      <c r="H40" s="56" t="s">
        <v>8</v>
      </c>
      <c r="I40" s="56" t="s">
        <v>9</v>
      </c>
      <c r="J40" s="56" t="s">
        <v>10</v>
      </c>
      <c r="K40" s="56" t="s">
        <v>11</v>
      </c>
      <c r="L40" s="56" t="s">
        <v>12</v>
      </c>
      <c r="M40" s="56" t="s">
        <v>13</v>
      </c>
      <c r="N40" s="56"/>
      <c r="O40" s="56" t="s">
        <v>45</v>
      </c>
      <c r="P40" s="56" t="s">
        <v>14</v>
      </c>
      <c r="Q40" s="56" t="s">
        <v>15</v>
      </c>
    </row>
    <row r="41" spans="1:18" ht="18" x14ac:dyDescent="0.25">
      <c r="A41" s="66"/>
      <c r="B41" s="66"/>
      <c r="C41" s="85" t="s">
        <v>29</v>
      </c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64"/>
      <c r="O41" s="12" t="s">
        <v>60</v>
      </c>
      <c r="P41" s="64" t="s">
        <v>30</v>
      </c>
      <c r="Q41" s="64" t="s">
        <v>31</v>
      </c>
      <c r="R41" s="13"/>
    </row>
    <row r="42" spans="1:18" x14ac:dyDescent="0.25">
      <c r="A42" s="72">
        <f>A35</f>
        <v>44865</v>
      </c>
      <c r="B42" s="68">
        <f>B35</f>
        <v>45229</v>
      </c>
      <c r="C42" s="71">
        <v>145.38743992158021</v>
      </c>
      <c r="D42" s="71">
        <v>135.05957238318271</v>
      </c>
      <c r="E42" s="71">
        <v>115.652308845636</v>
      </c>
      <c r="F42" s="71">
        <v>21.535064373089202</v>
      </c>
      <c r="G42" s="71">
        <v>51.887805432240647</v>
      </c>
      <c r="H42" s="71">
        <v>85.108444427924766</v>
      </c>
      <c r="I42" s="71">
        <v>106.5166751705447</v>
      </c>
      <c r="J42" s="71">
        <v>97.067407890353394</v>
      </c>
      <c r="K42" s="69">
        <v>6.4408311859202332</v>
      </c>
      <c r="L42" s="69">
        <v>0</v>
      </c>
      <c r="M42" s="69">
        <v>0.11493512777658942</v>
      </c>
      <c r="N42" s="69"/>
      <c r="O42" s="69" t="s">
        <v>43</v>
      </c>
      <c r="P42" s="69">
        <v>0.54092969503932342</v>
      </c>
      <c r="Q42" s="69">
        <v>8.5346178266640553</v>
      </c>
      <c r="R42" s="2"/>
    </row>
    <row r="43" spans="1:18" ht="15.75" x14ac:dyDescent="0.25"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</sheetData>
  <mergeCells count="11">
    <mergeCell ref="A33:B33"/>
    <mergeCell ref="A2:A4"/>
    <mergeCell ref="B2:B4"/>
    <mergeCell ref="C4:M4"/>
    <mergeCell ref="A29:R29"/>
    <mergeCell ref="C32:D32"/>
    <mergeCell ref="C34:M34"/>
    <mergeCell ref="A36:Q36"/>
    <mergeCell ref="C39:D39"/>
    <mergeCell ref="A40:B40"/>
    <mergeCell ref="C41:M41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stream_water_chemistry_LMS</vt:lpstr>
      <vt:lpstr>chemical_discharge_IJR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2025-12-24T06:25:26Z</dcterms:modified>
</cp:coreProperties>
</file>