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M\Desktop\"/>
    </mc:Choice>
  </mc:AlternateContent>
  <xr:revisionPtr revIDLastSave="0" documentId="13_ncr:1_{C94E5535-9932-437C-B612-A96AEC099E0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tream_water_chemistry_IJR" sheetId="2" r:id="rId1"/>
    <sheet name="stream_water_chemistry_LMS" sheetId="4" r:id="rId2"/>
    <sheet name="chemical_discharge_IJR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9" i="4" l="1"/>
  <c r="B42" i="1"/>
  <c r="B35" i="1"/>
  <c r="A35" i="1"/>
  <c r="A42" i="1" s="1"/>
  <c r="P19" i="4"/>
  <c r="N19" i="4"/>
  <c r="M19" i="4"/>
  <c r="L19" i="4"/>
  <c r="K19" i="4"/>
  <c r="J19" i="4"/>
  <c r="I19" i="4"/>
  <c r="H19" i="4"/>
  <c r="G19" i="4"/>
  <c r="F19" i="4"/>
  <c r="E19" i="4"/>
  <c r="O31" i="2"/>
  <c r="M31" i="2"/>
  <c r="L31" i="2"/>
  <c r="K31" i="2"/>
  <c r="J31" i="2"/>
  <c r="I31" i="2"/>
  <c r="H31" i="2"/>
  <c r="G31" i="2"/>
  <c r="F31" i="2"/>
  <c r="E31" i="2"/>
</calcChain>
</file>

<file path=xl/sharedStrings.xml><?xml version="1.0" encoding="utf-8"?>
<sst xmlns="http://schemas.openxmlformats.org/spreadsheetml/2006/main" count="239" uniqueCount="63">
  <si>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</si>
  <si>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</si>
  <si>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</si>
  <si>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</si>
  <si>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</si>
  <si>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</si>
  <si>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</si>
  <si>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</si>
  <si>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</si>
  <si>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</si>
  <si>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</si>
  <si>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</si>
  <si>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</si>
  <si>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</si>
  <si>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</si>
  <si>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</si>
  <si>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</si>
  <si>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</si>
  <si>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</si>
  <si>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</si>
  <si>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</si>
  <si>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</si>
  <si>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</si>
  <si>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</si>
  <si>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</si>
  <si>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</si>
  <si>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</si>
  <si>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</si>
  <si>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</si>
  <si>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</si>
  <si>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</si>
  <si>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</si>
  <si>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</si>
  <si>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</si>
  <si>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</si>
  <si>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</si>
  <si>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</si>
  <si>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</si>
  <si>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</si>
  <si>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</si>
  <si>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</si>
  <si>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 3.0</t>
  </si>
  <si>
    <t>RW1</t>
    <phoneticPr fontId="3"/>
  </si>
  <si>
    <t>ND</t>
  </si>
  <si>
    <t>ND</t>
    <phoneticPr fontId="3"/>
  </si>
  <si>
    <t>Al</t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</si>
  <si>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</si>
  <si>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La Mesa Watershed</t>
    <phoneticPr fontId="3"/>
  </si>
  <si>
    <t>Arithmetic mean</t>
    <phoneticPr fontId="3"/>
  </si>
  <si>
    <t>Alkalinity</t>
    <phoneticPr fontId="3"/>
  </si>
  <si>
    <t>ND</t>
    <phoneticPr fontId="11"/>
  </si>
  <si>
    <t xml:space="preserve">Note. The water year was difined as the period from November to October in the following year.  *1, The data were processed according to the determination limit decided by the data quality objectives (DQO) of EANET. </t>
    <phoneticPr fontId="4"/>
  </si>
  <si>
    <t>Collection
date</t>
    <phoneticPr fontId="4"/>
  </si>
  <si>
    <t>Gran's
ANC</t>
    <phoneticPr fontId="4"/>
  </si>
  <si>
    <t xml:space="preserve">Water level </t>
  </si>
  <si>
    <t>m</t>
  </si>
  <si>
    <t>&lt; 0.02</t>
    <phoneticPr fontId="4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</si>
  <si>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</t>
    </r>
    <r>
      <rPr>
        <vertAlign val="superscript"/>
        <sz val="11"/>
        <rFont val="ＭＳ Ｐ明朝"/>
        <family val="1"/>
        <charset val="128"/>
      </rPr>
      <t>－</t>
    </r>
    <phoneticPr fontId="3"/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</si>
  <si>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ＭＳ Ｐ明朝"/>
        <family val="1"/>
        <charset val="128"/>
      </rPr>
      <t>－</t>
    </r>
    <phoneticPr fontId="3"/>
  </si>
  <si>
    <t>&lt; 0.6</t>
    <phoneticPr fontId="3"/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</si>
  <si>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SimSun"/>
        <charset val="134"/>
      </rPr>
      <t>－</t>
    </r>
    <phoneticPr fontId="3"/>
  </si>
  <si>
    <t>Periodic discharge</t>
    <phoneticPr fontId="4"/>
  </si>
  <si>
    <r>
      <t>kg ha</t>
    </r>
    <r>
      <rPr>
        <vertAlign val="superscript"/>
        <sz val="11"/>
        <rFont val="Times New Roman"/>
        <family val="1"/>
      </rPr>
      <t>-1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</si>
</sst>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0.0_);[Red]\(0.0\)"/>
    <numFmt numFmtId="182" formatCode="0_);[Red]\(0\)"/>
    <numFmt numFmtId="183" formatCode="0.0_ "/>
    <numFmt numFmtId="184" formatCode="yyyy/mm/dd"/>
    <numFmt numFmtId="185" formatCode="0.00_);[Red]\(0.00\)"/>
  </numFmts>
  <fonts count="15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sz val="6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vertAlign val="superscript"/>
      <sz val="11"/>
      <name val="ＭＳ Ｐ明朝"/>
      <family val="1"/>
      <charset val="128"/>
    </font>
    <font>
      <vertAlign val="superscript"/>
      <sz val="11"/>
      <name val="SimSun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1" applyFont="1"/>
    <xf numFmtId="176" fontId="2" fillId="0" borderId="0" xfId="1" applyNumberFormat="1" applyFont="1"/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8" fontId="2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  <xf numFmtId="178" fontId="2" fillId="0" borderId="2" xfId="1" applyNumberFormat="1" applyFont="1" applyBorder="1" applyAlignment="1">
      <alignment horizontal="center"/>
    </xf>
    <xf numFmtId="14" fontId="2" fillId="0" borderId="0" xfId="1" applyNumberFormat="1" applyFont="1" applyAlignment="1">
      <alignment vertical="top" wrapText="1"/>
    </xf>
    <xf numFmtId="14" fontId="2" fillId="0" borderId="0" xfId="1" applyNumberFormat="1" applyFont="1"/>
    <xf numFmtId="2" fontId="2" fillId="0" borderId="0" xfId="1" applyNumberFormat="1" applyFont="1"/>
    <xf numFmtId="0" fontId="2" fillId="0" borderId="1" xfId="1" applyFont="1" applyBorder="1"/>
    <xf numFmtId="0" fontId="2" fillId="0" borderId="2" xfId="2" applyFont="1" applyBorder="1" applyAlignment="1">
      <alignment horizontal="center"/>
    </xf>
    <xf numFmtId="0" fontId="1" fillId="0" borderId="0" xfId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10" fillId="0" borderId="0" xfId="1" applyFont="1"/>
    <xf numFmtId="177" fontId="2" fillId="0" borderId="2" xfId="1" applyNumberFormat="1" applyFont="1" applyBorder="1" applyAlignment="1">
      <alignment horizontal="center"/>
    </xf>
    <xf numFmtId="181" fontId="2" fillId="0" borderId="0" xfId="0" applyNumberFormat="1" applyFont="1" applyAlignment="1">
      <alignment horizontal="center"/>
    </xf>
    <xf numFmtId="182" fontId="2" fillId="0" borderId="0" xfId="0" applyNumberFormat="1" applyFont="1" applyAlignment="1">
      <alignment horizontal="center"/>
    </xf>
    <xf numFmtId="182" fontId="0" fillId="0" borderId="0" xfId="0" applyNumberFormat="1"/>
    <xf numFmtId="2" fontId="2" fillId="0" borderId="0" xfId="1" applyNumberFormat="1" applyFont="1" applyAlignment="1">
      <alignment horizontal="center"/>
    </xf>
    <xf numFmtId="2" fontId="2" fillId="0" borderId="2" xfId="1" applyNumberFormat="1" applyFont="1" applyBorder="1" applyAlignment="1">
      <alignment horizontal="center"/>
    </xf>
    <xf numFmtId="177" fontId="2" fillId="0" borderId="0" xfId="1" applyNumberFormat="1" applyFont="1" applyAlignment="1">
      <alignment horizontal="center"/>
    </xf>
    <xf numFmtId="0" fontId="12" fillId="0" borderId="0" xfId="0" applyFont="1"/>
    <xf numFmtId="1" fontId="12" fillId="0" borderId="0" xfId="0" applyNumberFormat="1" applyFont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49" fontId="2" fillId="0" borderId="1" xfId="1" applyNumberFormat="1" applyFont="1" applyBorder="1" applyAlignment="1">
      <alignment horizontal="left" vertical="top" wrapText="1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3" xfId="1" applyFont="1" applyBorder="1" applyAlignment="1">
      <alignment horizontal="centerContinuous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8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right" indent="1"/>
    </xf>
    <xf numFmtId="184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right" inden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84" fontId="2" fillId="0" borderId="0" xfId="0" applyNumberFormat="1" applyFont="1" applyAlignment="1">
      <alignment horizontal="center" vertical="center" wrapText="1"/>
    </xf>
    <xf numFmtId="181" fontId="2" fillId="0" borderId="0" xfId="0" applyNumberFormat="1" applyFont="1" applyAlignment="1">
      <alignment horizontal="right" indent="1"/>
    </xf>
    <xf numFmtId="185" fontId="2" fillId="0" borderId="0" xfId="0" applyNumberFormat="1" applyFont="1" applyAlignment="1">
      <alignment horizontal="right" indent="1"/>
    </xf>
    <xf numFmtId="183" fontId="2" fillId="0" borderId="0" xfId="0" applyNumberFormat="1" applyFont="1" applyAlignment="1">
      <alignment horizontal="right"/>
    </xf>
    <xf numFmtId="176" fontId="2" fillId="0" borderId="2" xfId="1" applyNumberFormat="1" applyFont="1" applyBorder="1"/>
    <xf numFmtId="176" fontId="2" fillId="0" borderId="1" xfId="1" applyNumberFormat="1" applyFont="1" applyBorder="1" applyAlignment="1">
      <alignment horizontal="center" vertical="center" wrapText="1"/>
    </xf>
    <xf numFmtId="176" fontId="2" fillId="0" borderId="1" xfId="1" applyNumberFormat="1" applyFont="1" applyBorder="1"/>
    <xf numFmtId="176" fontId="2" fillId="0" borderId="0" xfId="1" applyNumberFormat="1" applyFont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right" indent="2"/>
    </xf>
    <xf numFmtId="1" fontId="2" fillId="0" borderId="0" xfId="1" applyNumberFormat="1" applyFont="1" applyAlignment="1">
      <alignment horizontal="right" indent="2"/>
    </xf>
    <xf numFmtId="176" fontId="2" fillId="0" borderId="2" xfId="1" applyNumberFormat="1" applyFont="1" applyBorder="1" applyAlignment="1">
      <alignment horizontal="right" indent="2"/>
    </xf>
    <xf numFmtId="1" fontId="2" fillId="0" borderId="2" xfId="1" applyNumberFormat="1" applyFont="1" applyBorder="1" applyAlignment="1">
      <alignment horizontal="right" indent="2"/>
    </xf>
    <xf numFmtId="0" fontId="2" fillId="0" borderId="1" xfId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>
      <alignment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179" fontId="2" fillId="0" borderId="2" xfId="1" applyNumberFormat="1" applyFont="1" applyBorder="1" applyAlignment="1">
      <alignment horizontal="right" vertical="center"/>
    </xf>
    <xf numFmtId="180" fontId="2" fillId="0" borderId="2" xfId="1" applyNumberFormat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center" vertical="center"/>
    </xf>
    <xf numFmtId="177" fontId="2" fillId="0" borderId="2" xfId="1" applyNumberFormat="1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79" fontId="2" fillId="0" borderId="2" xfId="1" applyNumberFormat="1" applyFont="1" applyBorder="1" applyAlignment="1">
      <alignment vertical="center"/>
    </xf>
    <xf numFmtId="176" fontId="12" fillId="0" borderId="0" xfId="0" applyNumberFormat="1" applyFont="1" applyAlignment="1">
      <alignment horizontal="right" indent="1"/>
    </xf>
    <xf numFmtId="2" fontId="12" fillId="0" borderId="0" xfId="0" applyNumberFormat="1" applyFont="1" applyAlignment="1">
      <alignment horizontal="right" indent="1"/>
    </xf>
    <xf numFmtId="0" fontId="10" fillId="0" borderId="0" xfId="1" applyFont="1" applyBorder="1"/>
    <xf numFmtId="0" fontId="2" fillId="0" borderId="0" xfId="1" applyFont="1" applyBorder="1"/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showGridLines="0" tabSelected="1" zoomScaleNormal="100" zoomScalePageLayoutView="150" workbookViewId="0">
      <pane ySplit="4" topLeftCell="A5" activePane="bottomLeft" state="frozen"/>
      <selection pane="bottomLeft" activeCell="T31" sqref="T31"/>
    </sheetView>
  </sheetViews>
  <sheetFormatPr defaultColWidth="9" defaultRowHeight="15" x14ac:dyDescent="0.25"/>
  <cols>
    <col min="1" max="1" width="14.125" style="19" bestFit="1" customWidth="1"/>
    <col min="2" max="2" width="5.125" style="18" bestFit="1" customWidth="1"/>
    <col min="3" max="3" width="6.625" style="18" customWidth="1"/>
    <col min="4" max="4" width="0.625" style="18" customWidth="1"/>
    <col min="5" max="5" width="10.875" style="18" bestFit="1" customWidth="1"/>
    <col min="6" max="6" width="5.5" style="18" bestFit="1" customWidth="1"/>
    <col min="7" max="7" width="5.125" style="18" bestFit="1" customWidth="1"/>
    <col min="8" max="9" width="5" style="18" bestFit="1" customWidth="1"/>
    <col min="10" max="10" width="6" style="18" bestFit="1" customWidth="1"/>
    <col min="11" max="11" width="5.375" style="18" bestFit="1" customWidth="1"/>
    <col min="12" max="12" width="6" style="18" bestFit="1" customWidth="1"/>
    <col min="13" max="13" width="5.625" style="18" customWidth="1"/>
    <col min="14" max="14" width="6" style="18" bestFit="1" customWidth="1"/>
    <col min="15" max="15" width="7" style="18" bestFit="1" customWidth="1"/>
    <col min="16" max="16" width="0.625" style="18" customWidth="1"/>
    <col min="17" max="17" width="10.125" style="18" bestFit="1" customWidth="1"/>
    <col min="18" max="18" width="8" style="18" customWidth="1"/>
    <col min="19" max="24" width="9" style="1"/>
    <col min="25" max="25" width="6.5" style="1" bestFit="1" customWidth="1"/>
    <col min="26" max="28" width="9" style="1"/>
    <col min="29" max="29" width="5" style="1" bestFit="1" customWidth="1"/>
    <col min="30" max="16384" width="9" style="1"/>
  </cols>
  <sheetData>
    <row r="1" spans="1:20" x14ac:dyDescent="0.25">
      <c r="A1" s="19" t="s">
        <v>42</v>
      </c>
      <c r="S1" s="18"/>
      <c r="T1" s="18"/>
    </row>
    <row r="2" spans="1:20" ht="15" customHeight="1" x14ac:dyDescent="0.25">
      <c r="A2" s="41" t="s">
        <v>52</v>
      </c>
      <c r="B2" s="14"/>
      <c r="C2" s="14"/>
      <c r="D2" s="14"/>
      <c r="E2" s="49" t="s">
        <v>22</v>
      </c>
      <c r="F2" s="49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50"/>
    </row>
    <row r="3" spans="1:20" ht="30" x14ac:dyDescent="0.25">
      <c r="A3" s="42"/>
      <c r="B3" s="51" t="s">
        <v>33</v>
      </c>
      <c r="C3" s="51" t="s">
        <v>34</v>
      </c>
      <c r="D3" s="52"/>
      <c r="E3" s="38" t="s">
        <v>3</v>
      </c>
      <c r="F3" s="38" t="s">
        <v>53</v>
      </c>
      <c r="G3" s="51" t="s">
        <v>5</v>
      </c>
      <c r="H3" s="51" t="s">
        <v>6</v>
      </c>
      <c r="I3" s="51" t="s">
        <v>7</v>
      </c>
      <c r="J3" s="51" t="s">
        <v>8</v>
      </c>
      <c r="K3" s="51" t="s">
        <v>9</v>
      </c>
      <c r="L3" s="51" t="s">
        <v>10</v>
      </c>
      <c r="M3" s="51" t="s">
        <v>11</v>
      </c>
      <c r="N3" s="51" t="s">
        <v>46</v>
      </c>
      <c r="O3" s="51" t="s">
        <v>13</v>
      </c>
      <c r="P3" s="52"/>
      <c r="Q3" s="51" t="s">
        <v>35</v>
      </c>
      <c r="R3" s="51" t="s">
        <v>14</v>
      </c>
      <c r="S3" s="51" t="s">
        <v>15</v>
      </c>
      <c r="T3" s="38" t="s">
        <v>54</v>
      </c>
    </row>
    <row r="4" spans="1:20" ht="18.75" x14ac:dyDescent="0.3">
      <c r="A4" s="43"/>
      <c r="B4" s="17"/>
      <c r="C4" s="17" t="s">
        <v>36</v>
      </c>
      <c r="D4" s="15"/>
      <c r="E4" s="44" t="s">
        <v>37</v>
      </c>
      <c r="F4" s="44"/>
      <c r="G4" s="44"/>
      <c r="H4" s="44"/>
      <c r="I4" s="44"/>
      <c r="J4" s="44"/>
      <c r="K4" s="44"/>
      <c r="L4" s="44"/>
      <c r="M4" s="44"/>
      <c r="N4" s="44"/>
      <c r="O4" s="44"/>
      <c r="P4" s="15"/>
      <c r="Q4" s="17" t="s">
        <v>38</v>
      </c>
      <c r="R4" s="17" t="s">
        <v>39</v>
      </c>
      <c r="S4" s="17" t="s">
        <v>40</v>
      </c>
      <c r="T4" s="38" t="s">
        <v>55</v>
      </c>
    </row>
    <row r="5" spans="1:20" s="20" customFormat="1" x14ac:dyDescent="0.25">
      <c r="A5" s="53">
        <v>45245</v>
      </c>
      <c r="B5" s="24">
        <v>7.08</v>
      </c>
      <c r="C5" s="24">
        <v>4.18</v>
      </c>
      <c r="D5" s="24"/>
      <c r="E5" s="21">
        <v>150</v>
      </c>
      <c r="F5" s="22">
        <v>146</v>
      </c>
      <c r="G5" s="54">
        <v>142.4</v>
      </c>
      <c r="H5" s="23">
        <v>24.3</v>
      </c>
      <c r="I5" s="23">
        <v>54.1</v>
      </c>
      <c r="J5" s="54">
        <v>92.1</v>
      </c>
      <c r="K5" s="54">
        <v>124</v>
      </c>
      <c r="L5" s="54">
        <v>111.9</v>
      </c>
      <c r="M5" s="23">
        <v>5.72</v>
      </c>
      <c r="N5" s="21" t="s">
        <v>41</v>
      </c>
      <c r="O5" s="24">
        <v>0.08</v>
      </c>
      <c r="P5" s="24"/>
      <c r="Q5" s="21" t="s">
        <v>56</v>
      </c>
      <c r="R5" s="23">
        <v>0.33</v>
      </c>
      <c r="S5" s="23">
        <v>8.44</v>
      </c>
      <c r="T5" s="24">
        <v>0.25900000000000001</v>
      </c>
    </row>
    <row r="6" spans="1:20" s="20" customFormat="1" ht="14.1" customHeight="1" x14ac:dyDescent="0.25">
      <c r="A6" s="53">
        <v>45260</v>
      </c>
      <c r="B6" s="24">
        <v>7</v>
      </c>
      <c r="C6" s="24">
        <v>4.3</v>
      </c>
      <c r="D6" s="24"/>
      <c r="E6" s="21">
        <v>154</v>
      </c>
      <c r="F6" s="21">
        <v>150</v>
      </c>
      <c r="G6" s="54">
        <v>152.6</v>
      </c>
      <c r="H6" s="23">
        <v>19.399999999999999</v>
      </c>
      <c r="I6" s="23">
        <v>58.5</v>
      </c>
      <c r="J6" s="54">
        <v>95.2</v>
      </c>
      <c r="K6" s="54">
        <v>126.6</v>
      </c>
      <c r="L6" s="54">
        <v>114.7</v>
      </c>
      <c r="M6" s="23">
        <v>6.05</v>
      </c>
      <c r="N6" s="21" t="s">
        <v>41</v>
      </c>
      <c r="O6" s="24">
        <v>0.1</v>
      </c>
      <c r="P6" s="24"/>
      <c r="Q6" s="21" t="s">
        <v>56</v>
      </c>
      <c r="R6" s="23">
        <v>0.28999999999999998</v>
      </c>
      <c r="S6" s="23">
        <v>8.24</v>
      </c>
      <c r="T6" s="24">
        <v>0.254</v>
      </c>
    </row>
    <row r="7" spans="1:20" s="20" customFormat="1" ht="14.1" customHeight="1" x14ac:dyDescent="0.25">
      <c r="A7" s="53">
        <v>45275</v>
      </c>
      <c r="B7" s="24">
        <v>6.8339999999999996</v>
      </c>
      <c r="C7" s="24">
        <v>4.2699999999999996</v>
      </c>
      <c r="D7" s="24"/>
      <c r="E7" s="21">
        <v>150</v>
      </c>
      <c r="F7" s="21">
        <v>144</v>
      </c>
      <c r="G7" s="54">
        <v>144.80000000000001</v>
      </c>
      <c r="H7" s="23">
        <v>29.1</v>
      </c>
      <c r="I7" s="23">
        <v>57.4</v>
      </c>
      <c r="J7" s="54">
        <v>90.2</v>
      </c>
      <c r="K7" s="54">
        <v>129.69999999999999</v>
      </c>
      <c r="L7" s="54">
        <v>114.5</v>
      </c>
      <c r="M7" s="23">
        <v>6.86</v>
      </c>
      <c r="N7" s="21" t="s">
        <v>41</v>
      </c>
      <c r="O7" s="24">
        <v>0.15</v>
      </c>
      <c r="P7" s="24"/>
      <c r="Q7" s="21" t="s">
        <v>56</v>
      </c>
      <c r="R7" s="23">
        <v>0.59</v>
      </c>
      <c r="S7" s="23">
        <v>7.83</v>
      </c>
      <c r="T7" s="24">
        <v>0.29199999999999998</v>
      </c>
    </row>
    <row r="8" spans="1:20" s="20" customFormat="1" ht="14.1" customHeight="1" x14ac:dyDescent="0.25">
      <c r="A8" s="53">
        <v>45285</v>
      </c>
      <c r="B8" s="24">
        <v>6.9859999999999998</v>
      </c>
      <c r="C8" s="24">
        <v>4.12</v>
      </c>
      <c r="D8" s="24"/>
      <c r="E8" s="21">
        <v>144</v>
      </c>
      <c r="F8" s="21">
        <v>134</v>
      </c>
      <c r="G8" s="54">
        <v>146.69999999999999</v>
      </c>
      <c r="H8" s="23">
        <v>23.7</v>
      </c>
      <c r="I8" s="23">
        <v>54.9</v>
      </c>
      <c r="J8" s="54">
        <v>89.6</v>
      </c>
      <c r="K8" s="54">
        <v>119.3</v>
      </c>
      <c r="L8" s="54">
        <v>109.4</v>
      </c>
      <c r="M8" s="23">
        <v>5.6</v>
      </c>
      <c r="N8" s="21" t="s">
        <v>41</v>
      </c>
      <c r="O8" s="24">
        <v>0.1</v>
      </c>
      <c r="P8" s="24"/>
      <c r="Q8" s="21" t="s">
        <v>56</v>
      </c>
      <c r="R8" s="23">
        <v>0.33</v>
      </c>
      <c r="S8" s="23">
        <v>7.95</v>
      </c>
      <c r="T8" s="24">
        <v>0.26300000000000001</v>
      </c>
    </row>
    <row r="9" spans="1:20" s="20" customFormat="1" ht="14.1" customHeight="1" x14ac:dyDescent="0.25">
      <c r="A9" s="53">
        <v>45306</v>
      </c>
      <c r="B9" s="24">
        <v>6.9829999999999997</v>
      </c>
      <c r="C9" s="24">
        <v>4.37</v>
      </c>
      <c r="D9" s="24"/>
      <c r="E9" s="21">
        <v>152</v>
      </c>
      <c r="F9" s="21">
        <v>150</v>
      </c>
      <c r="G9" s="54">
        <v>158.1</v>
      </c>
      <c r="H9" s="23">
        <v>21.9</v>
      </c>
      <c r="I9" s="23">
        <v>55.1</v>
      </c>
      <c r="J9" s="54">
        <v>94.5</v>
      </c>
      <c r="K9" s="54">
        <v>151.6</v>
      </c>
      <c r="L9" s="54">
        <v>132.9</v>
      </c>
      <c r="M9" s="23">
        <v>5.57</v>
      </c>
      <c r="N9" s="21" t="s">
        <v>41</v>
      </c>
      <c r="O9" s="24">
        <v>0.1</v>
      </c>
      <c r="P9" s="24"/>
      <c r="Q9" s="21" t="s">
        <v>56</v>
      </c>
      <c r="R9" s="23">
        <v>0.3</v>
      </c>
      <c r="S9" s="23">
        <v>7.87</v>
      </c>
      <c r="T9" s="24">
        <v>0.26300000000000001</v>
      </c>
    </row>
    <row r="10" spans="1:20" s="20" customFormat="1" ht="14.1" customHeight="1" x14ac:dyDescent="0.25">
      <c r="A10" s="53">
        <v>45322</v>
      </c>
      <c r="B10" s="24">
        <v>6.835</v>
      </c>
      <c r="C10" s="24">
        <v>4.26</v>
      </c>
      <c r="D10" s="24"/>
      <c r="E10" s="21">
        <v>148</v>
      </c>
      <c r="F10" s="21">
        <v>143</v>
      </c>
      <c r="G10" s="54">
        <v>151.1</v>
      </c>
      <c r="H10" s="23">
        <v>23.3</v>
      </c>
      <c r="I10" s="23">
        <v>53.3</v>
      </c>
      <c r="J10" s="54">
        <v>91.5</v>
      </c>
      <c r="K10" s="54">
        <v>149.1</v>
      </c>
      <c r="L10" s="54">
        <v>130.9</v>
      </c>
      <c r="M10" s="23">
        <v>5.45</v>
      </c>
      <c r="N10" s="21" t="s">
        <v>41</v>
      </c>
      <c r="O10" s="24">
        <v>0.15</v>
      </c>
      <c r="P10" s="24"/>
      <c r="Q10" s="21" t="s">
        <v>56</v>
      </c>
      <c r="R10" s="23">
        <v>0.3</v>
      </c>
      <c r="S10" s="23">
        <v>7.87</v>
      </c>
      <c r="T10" s="24">
        <v>0.28300000000000003</v>
      </c>
    </row>
    <row r="11" spans="1:20" s="20" customFormat="1" ht="14.1" customHeight="1" x14ac:dyDescent="0.25">
      <c r="A11" s="53">
        <v>45338</v>
      </c>
      <c r="B11" s="24">
        <v>7.1159999999999997</v>
      </c>
      <c r="C11" s="24">
        <v>4.2699999999999996</v>
      </c>
      <c r="D11" s="24"/>
      <c r="E11" s="21">
        <v>156</v>
      </c>
      <c r="F11" s="21">
        <v>147</v>
      </c>
      <c r="G11" s="54">
        <v>150.1</v>
      </c>
      <c r="H11" s="23">
        <v>22.8</v>
      </c>
      <c r="I11" s="23">
        <v>52.9</v>
      </c>
      <c r="J11" s="54">
        <v>91.4</v>
      </c>
      <c r="K11" s="54">
        <v>155.4</v>
      </c>
      <c r="L11" s="54">
        <v>130.4</v>
      </c>
      <c r="M11" s="23">
        <v>5.7</v>
      </c>
      <c r="N11" s="21" t="s">
        <v>41</v>
      </c>
      <c r="O11" s="24">
        <v>0.08</v>
      </c>
      <c r="P11" s="24"/>
      <c r="Q11" s="21" t="s">
        <v>56</v>
      </c>
      <c r="R11" s="23">
        <v>0.4</v>
      </c>
      <c r="S11" s="23">
        <v>7.87</v>
      </c>
      <c r="T11" s="24">
        <v>0.28500000000000003</v>
      </c>
    </row>
    <row r="12" spans="1:20" s="20" customFormat="1" ht="14.1" customHeight="1" x14ac:dyDescent="0.25">
      <c r="A12" s="53">
        <v>45351</v>
      </c>
      <c r="B12" s="24">
        <v>6.9480000000000004</v>
      </c>
      <c r="C12" s="24">
        <v>3.78</v>
      </c>
      <c r="D12" s="24"/>
      <c r="E12" s="21">
        <v>148</v>
      </c>
      <c r="F12" s="21">
        <v>129</v>
      </c>
      <c r="G12" s="54">
        <v>126.2</v>
      </c>
      <c r="H12" s="23">
        <v>18.100000000000001</v>
      </c>
      <c r="I12" s="23">
        <v>53</v>
      </c>
      <c r="J12" s="54">
        <v>85.5</v>
      </c>
      <c r="K12" s="54">
        <v>134</v>
      </c>
      <c r="L12" s="54">
        <v>114.9</v>
      </c>
      <c r="M12" s="23">
        <v>5.58</v>
      </c>
      <c r="N12" s="21" t="s">
        <v>41</v>
      </c>
      <c r="O12" s="24">
        <v>0.11</v>
      </c>
      <c r="P12" s="24"/>
      <c r="Q12" s="21" t="s">
        <v>56</v>
      </c>
      <c r="R12" s="23">
        <v>0.28999999999999998</v>
      </c>
      <c r="S12" s="23">
        <v>8.3000000000000007</v>
      </c>
      <c r="T12" s="24">
        <v>0.29299999999999998</v>
      </c>
    </row>
    <row r="13" spans="1:20" s="20" customFormat="1" ht="14.1" customHeight="1" x14ac:dyDescent="0.25">
      <c r="A13" s="53">
        <v>45366</v>
      </c>
      <c r="B13" s="24">
        <v>6.9290000000000003</v>
      </c>
      <c r="C13" s="24">
        <v>3.74</v>
      </c>
      <c r="D13" s="24"/>
      <c r="E13" s="21">
        <v>138</v>
      </c>
      <c r="F13" s="21">
        <v>131</v>
      </c>
      <c r="G13" s="54">
        <v>123.9</v>
      </c>
      <c r="H13" s="23">
        <v>20</v>
      </c>
      <c r="I13" s="23">
        <v>51.7</v>
      </c>
      <c r="J13" s="54">
        <v>84</v>
      </c>
      <c r="K13" s="54">
        <v>128.1</v>
      </c>
      <c r="L13" s="54">
        <v>110.4</v>
      </c>
      <c r="M13" s="23">
        <v>5.5</v>
      </c>
      <c r="N13" s="21" t="s">
        <v>41</v>
      </c>
      <c r="O13" s="24">
        <v>0.12</v>
      </c>
      <c r="P13" s="24"/>
      <c r="Q13" s="21" t="s">
        <v>56</v>
      </c>
      <c r="R13" s="23">
        <v>0.21</v>
      </c>
      <c r="S13" s="23">
        <v>7.8723509354502736</v>
      </c>
      <c r="T13" s="24">
        <v>0.309</v>
      </c>
    </row>
    <row r="14" spans="1:20" s="20" customFormat="1" ht="14.1" customHeight="1" x14ac:dyDescent="0.25">
      <c r="A14" s="53">
        <v>45378</v>
      </c>
      <c r="B14" s="24">
        <v>6.9429999999999996</v>
      </c>
      <c r="C14" s="24">
        <v>3.63</v>
      </c>
      <c r="D14" s="24"/>
      <c r="E14" s="21">
        <v>134</v>
      </c>
      <c r="F14" s="21">
        <v>117</v>
      </c>
      <c r="G14" s="54">
        <v>116.7</v>
      </c>
      <c r="H14" s="23">
        <v>23.9</v>
      </c>
      <c r="I14" s="23">
        <v>49.6</v>
      </c>
      <c r="J14" s="54">
        <v>84.2</v>
      </c>
      <c r="K14" s="54">
        <v>127.2</v>
      </c>
      <c r="L14" s="54">
        <v>109.2</v>
      </c>
      <c r="M14" s="23">
        <v>5.79</v>
      </c>
      <c r="N14" s="21" t="s">
        <v>41</v>
      </c>
      <c r="O14" s="24">
        <v>0.11</v>
      </c>
      <c r="P14" s="24"/>
      <c r="Q14" s="21" t="s">
        <v>56</v>
      </c>
      <c r="R14" s="23">
        <v>1.51</v>
      </c>
      <c r="S14" s="23">
        <v>7.5871606236598854</v>
      </c>
      <c r="T14" s="24">
        <v>0.35099999999999998</v>
      </c>
    </row>
    <row r="15" spans="1:20" s="20" customFormat="1" ht="14.1" customHeight="1" x14ac:dyDescent="0.25">
      <c r="A15" s="53">
        <v>45398</v>
      </c>
      <c r="B15" s="24">
        <v>6.8360000000000003</v>
      </c>
      <c r="C15" s="24">
        <v>3.73</v>
      </c>
      <c r="D15" s="24"/>
      <c r="E15" s="21">
        <v>154</v>
      </c>
      <c r="F15" s="21">
        <v>140</v>
      </c>
      <c r="G15" s="54">
        <v>116.4</v>
      </c>
      <c r="H15" s="23">
        <v>11.6</v>
      </c>
      <c r="I15" s="23">
        <v>53.3</v>
      </c>
      <c r="J15" s="54">
        <v>87.4</v>
      </c>
      <c r="K15" s="54">
        <v>131.9</v>
      </c>
      <c r="L15" s="54">
        <v>112.3</v>
      </c>
      <c r="M15" s="23">
        <v>6.4</v>
      </c>
      <c r="N15" s="21" t="s">
        <v>41</v>
      </c>
      <c r="O15" s="24">
        <v>0.2</v>
      </c>
      <c r="P15" s="24"/>
      <c r="Q15" s="21" t="s">
        <v>56</v>
      </c>
      <c r="R15" s="23">
        <v>0.44</v>
      </c>
      <c r="S15" s="23">
        <v>8.361248612805225</v>
      </c>
      <c r="T15" s="24">
        <v>0.28300000000000003</v>
      </c>
    </row>
    <row r="16" spans="1:20" s="20" customFormat="1" ht="14.1" customHeight="1" x14ac:dyDescent="0.25">
      <c r="A16" s="53">
        <v>45412</v>
      </c>
      <c r="B16" s="24">
        <v>6.7949999999999999</v>
      </c>
      <c r="C16" s="24">
        <v>3.87</v>
      </c>
      <c r="D16" s="24"/>
      <c r="E16" s="21">
        <v>162</v>
      </c>
      <c r="F16" s="21">
        <v>149</v>
      </c>
      <c r="G16" s="54">
        <v>121.7</v>
      </c>
      <c r="H16" s="23">
        <v>11.3</v>
      </c>
      <c r="I16" s="23">
        <v>48</v>
      </c>
      <c r="J16" s="54">
        <v>85.7</v>
      </c>
      <c r="K16" s="54">
        <v>138.9</v>
      </c>
      <c r="L16" s="54">
        <v>117</v>
      </c>
      <c r="M16" s="23">
        <v>6.8</v>
      </c>
      <c r="N16" s="21" t="s">
        <v>41</v>
      </c>
      <c r="O16" s="24">
        <v>0.32</v>
      </c>
      <c r="P16" s="24"/>
      <c r="Q16" s="21" t="s">
        <v>56</v>
      </c>
      <c r="R16" s="23">
        <v>0.95</v>
      </c>
      <c r="S16" s="23">
        <v>8.5853267149262464</v>
      </c>
      <c r="T16" s="24">
        <v>0.29200000000000004</v>
      </c>
    </row>
    <row r="17" spans="1:20" s="20" customFormat="1" ht="14.1" customHeight="1" x14ac:dyDescent="0.25">
      <c r="A17" s="53">
        <v>45426</v>
      </c>
      <c r="B17" s="24">
        <v>6.7839999999999998</v>
      </c>
      <c r="C17" s="24">
        <v>3.7</v>
      </c>
      <c r="D17" s="24"/>
      <c r="E17" s="21">
        <v>142</v>
      </c>
      <c r="F17" s="21">
        <v>134</v>
      </c>
      <c r="G17" s="54">
        <v>113.5</v>
      </c>
      <c r="H17" s="23">
        <v>11</v>
      </c>
      <c r="I17" s="23">
        <v>50</v>
      </c>
      <c r="J17" s="54">
        <v>84.6</v>
      </c>
      <c r="K17" s="54">
        <v>128.5</v>
      </c>
      <c r="L17" s="54">
        <v>110</v>
      </c>
      <c r="M17" s="23">
        <v>6.41</v>
      </c>
      <c r="N17" s="21" t="s">
        <v>41</v>
      </c>
      <c r="O17" s="24">
        <v>0.35</v>
      </c>
      <c r="P17" s="24"/>
      <c r="Q17" s="21" t="s">
        <v>56</v>
      </c>
      <c r="R17" s="23">
        <v>0.85</v>
      </c>
      <c r="S17" s="23">
        <v>8.0353168279019247</v>
      </c>
      <c r="T17" s="24">
        <v>0.309</v>
      </c>
    </row>
    <row r="18" spans="1:20" s="20" customFormat="1" ht="14.1" customHeight="1" x14ac:dyDescent="0.25">
      <c r="A18" s="53">
        <v>45443</v>
      </c>
      <c r="B18" s="24">
        <v>6.8380000000000001</v>
      </c>
      <c r="C18" s="24">
        <v>3.23</v>
      </c>
      <c r="D18" s="24"/>
      <c r="E18" s="21">
        <v>130</v>
      </c>
      <c r="F18" s="21">
        <v>119</v>
      </c>
      <c r="G18" s="54">
        <v>94.5</v>
      </c>
      <c r="H18" s="23">
        <v>11.6</v>
      </c>
      <c r="I18" s="23">
        <v>49.9</v>
      </c>
      <c r="J18" s="54">
        <v>80.7</v>
      </c>
      <c r="K18" s="54">
        <v>116.3</v>
      </c>
      <c r="L18" s="54">
        <v>99.2</v>
      </c>
      <c r="M18" s="23">
        <v>6.51</v>
      </c>
      <c r="N18" s="21" t="s">
        <v>41</v>
      </c>
      <c r="O18" s="24">
        <v>0.28999999999999998</v>
      </c>
      <c r="P18" s="24"/>
      <c r="Q18" s="21" t="s">
        <v>56</v>
      </c>
      <c r="R18" s="23">
        <v>0.52</v>
      </c>
      <c r="S18" s="23">
        <v>8.1982827203535749</v>
      </c>
      <c r="T18" s="24">
        <v>0.38600000000000001</v>
      </c>
    </row>
    <row r="19" spans="1:20" s="20" customFormat="1" ht="14.1" customHeight="1" x14ac:dyDescent="0.25">
      <c r="A19" s="53">
        <v>45457</v>
      </c>
      <c r="B19" s="24">
        <v>6.9989999999999997</v>
      </c>
      <c r="C19" s="24">
        <v>4.0599999999999996</v>
      </c>
      <c r="D19" s="24"/>
      <c r="E19" s="21">
        <v>168</v>
      </c>
      <c r="F19" s="21">
        <v>153</v>
      </c>
      <c r="G19" s="54">
        <v>125.5</v>
      </c>
      <c r="H19" s="23">
        <v>15.6</v>
      </c>
      <c r="I19" s="23">
        <v>52.7</v>
      </c>
      <c r="J19" s="54">
        <v>94.7</v>
      </c>
      <c r="K19" s="54">
        <v>145</v>
      </c>
      <c r="L19" s="54">
        <v>122.6</v>
      </c>
      <c r="M19" s="23">
        <v>7.4</v>
      </c>
      <c r="N19" s="21" t="s">
        <v>41</v>
      </c>
      <c r="O19" s="24">
        <v>0.13</v>
      </c>
      <c r="P19" s="24"/>
      <c r="Q19" s="21" t="s">
        <v>56</v>
      </c>
      <c r="R19" s="23">
        <v>0.25</v>
      </c>
      <c r="S19" s="23">
        <v>8.890887763273092</v>
      </c>
      <c r="T19" s="24">
        <v>0.27700000000000002</v>
      </c>
    </row>
    <row r="20" spans="1:20" s="20" customFormat="1" ht="14.1" customHeight="1" x14ac:dyDescent="0.25">
      <c r="A20" s="53">
        <v>45471</v>
      </c>
      <c r="B20" s="24">
        <v>6.8449999999999998</v>
      </c>
      <c r="C20" s="24">
        <v>3.37</v>
      </c>
      <c r="D20" s="24"/>
      <c r="E20" s="21">
        <v>136</v>
      </c>
      <c r="F20" s="21">
        <v>125</v>
      </c>
      <c r="G20" s="54">
        <v>102.8</v>
      </c>
      <c r="H20" s="23">
        <v>19.8</v>
      </c>
      <c r="I20" s="23">
        <v>42.6</v>
      </c>
      <c r="J20" s="54">
        <v>76.8</v>
      </c>
      <c r="K20" s="54">
        <v>121.7</v>
      </c>
      <c r="L20" s="54">
        <v>102.5</v>
      </c>
      <c r="M20" s="23">
        <v>6.54</v>
      </c>
      <c r="N20" s="21" t="s">
        <v>41</v>
      </c>
      <c r="O20" s="24">
        <v>0.34</v>
      </c>
      <c r="P20" s="24"/>
      <c r="Q20" s="21" t="s">
        <v>56</v>
      </c>
      <c r="R20" s="23">
        <v>0.7</v>
      </c>
      <c r="S20" s="23">
        <v>7.5464191505469724</v>
      </c>
      <c r="T20" s="24">
        <v>0.39600000000000002</v>
      </c>
    </row>
    <row r="21" spans="1:20" s="20" customFormat="1" ht="14.1" customHeight="1" x14ac:dyDescent="0.25">
      <c r="A21" s="53">
        <v>45489</v>
      </c>
      <c r="B21" s="24">
        <v>6.8460000000000001</v>
      </c>
      <c r="C21" s="24">
        <v>3.5</v>
      </c>
      <c r="D21" s="24"/>
      <c r="E21" s="21">
        <v>146</v>
      </c>
      <c r="F21" s="22">
        <v>137</v>
      </c>
      <c r="G21" s="54">
        <v>102.3</v>
      </c>
      <c r="H21" s="23">
        <v>20.3</v>
      </c>
      <c r="I21" s="23">
        <v>44.2</v>
      </c>
      <c r="J21" s="54">
        <v>79.599999999999994</v>
      </c>
      <c r="K21" s="54">
        <v>123.3</v>
      </c>
      <c r="L21" s="54">
        <v>103.6</v>
      </c>
      <c r="M21" s="23">
        <v>6.51</v>
      </c>
      <c r="N21" s="21" t="s">
        <v>41</v>
      </c>
      <c r="O21" s="24">
        <v>0.14000000000000001</v>
      </c>
      <c r="P21" s="24"/>
      <c r="Q21" s="21" t="s">
        <v>56</v>
      </c>
      <c r="R21" s="23">
        <v>0.34</v>
      </c>
      <c r="S21" s="23">
        <v>8.2390241934664878</v>
      </c>
      <c r="T21" s="24">
        <v>0.34399999999999903</v>
      </c>
    </row>
    <row r="22" spans="1:20" s="20" customFormat="1" ht="14.1" customHeight="1" x14ac:dyDescent="0.25">
      <c r="A22" s="53">
        <v>45504</v>
      </c>
      <c r="B22" s="24">
        <v>6.6959999999999997</v>
      </c>
      <c r="C22" s="24">
        <v>3.94</v>
      </c>
      <c r="D22" s="24"/>
      <c r="E22" s="21">
        <v>168</v>
      </c>
      <c r="F22" s="21">
        <v>153</v>
      </c>
      <c r="G22" s="54">
        <v>120.2</v>
      </c>
      <c r="H22" s="23">
        <v>17</v>
      </c>
      <c r="I22" s="23">
        <v>51.3</v>
      </c>
      <c r="J22" s="54">
        <v>92.3</v>
      </c>
      <c r="K22" s="54">
        <v>140.19999999999999</v>
      </c>
      <c r="L22" s="54">
        <v>117</v>
      </c>
      <c r="M22" s="23">
        <v>7.52</v>
      </c>
      <c r="N22" s="21" t="s">
        <v>41</v>
      </c>
      <c r="O22" s="24">
        <v>0.2</v>
      </c>
      <c r="P22" s="24"/>
      <c r="Q22" s="21" t="s">
        <v>56</v>
      </c>
      <c r="R22" s="23">
        <v>0.28000000000000003</v>
      </c>
      <c r="S22" s="23">
        <v>9.2168195481763924</v>
      </c>
      <c r="T22" s="24">
        <v>0.23299999999999998</v>
      </c>
    </row>
    <row r="23" spans="1:20" s="20" customFormat="1" ht="14.1" customHeight="1" x14ac:dyDescent="0.25">
      <c r="A23" s="53">
        <v>45517</v>
      </c>
      <c r="B23" s="24">
        <v>6.8410000000000002</v>
      </c>
      <c r="C23" s="24">
        <v>4.28</v>
      </c>
      <c r="D23" s="24"/>
      <c r="E23" s="21">
        <v>174</v>
      </c>
      <c r="F23" s="21">
        <v>159</v>
      </c>
      <c r="G23" s="54">
        <v>137.9</v>
      </c>
      <c r="H23" s="23">
        <v>21.2</v>
      </c>
      <c r="I23" s="23">
        <v>52.6</v>
      </c>
      <c r="J23" s="54">
        <v>101.9</v>
      </c>
      <c r="K23" s="54">
        <v>151.5</v>
      </c>
      <c r="L23" s="54">
        <v>125.9</v>
      </c>
      <c r="M23" s="23">
        <v>8.11</v>
      </c>
      <c r="N23" s="21" t="s">
        <v>41</v>
      </c>
      <c r="O23" s="24">
        <v>0.14000000000000001</v>
      </c>
      <c r="P23" s="24"/>
      <c r="Q23" s="21" t="s">
        <v>56</v>
      </c>
      <c r="R23" s="23">
        <v>0.27</v>
      </c>
      <c r="S23" s="23">
        <v>9.5427513330796963</v>
      </c>
      <c r="T23" s="24">
        <v>0.21200000000000002</v>
      </c>
    </row>
    <row r="24" spans="1:20" s="20" customFormat="1" ht="14.1" customHeight="1" x14ac:dyDescent="0.25">
      <c r="A24" s="53">
        <v>45534</v>
      </c>
      <c r="B24" s="24">
        <v>6.6289999999999996</v>
      </c>
      <c r="C24" s="24">
        <v>3.87</v>
      </c>
      <c r="D24" s="24"/>
      <c r="E24" s="21">
        <v>142</v>
      </c>
      <c r="F24" s="21">
        <v>127</v>
      </c>
      <c r="G24" s="54">
        <v>107.3</v>
      </c>
      <c r="H24" s="23">
        <v>52.7</v>
      </c>
      <c r="I24" s="23">
        <v>44</v>
      </c>
      <c r="J24" s="54">
        <v>84.2</v>
      </c>
      <c r="K24" s="54">
        <v>139.1</v>
      </c>
      <c r="L24" s="54">
        <v>114.9</v>
      </c>
      <c r="M24" s="23">
        <v>7.65</v>
      </c>
      <c r="N24" s="21" t="s">
        <v>41</v>
      </c>
      <c r="O24" s="24">
        <v>0.23</v>
      </c>
      <c r="P24" s="24"/>
      <c r="Q24" s="21" t="s">
        <v>56</v>
      </c>
      <c r="R24" s="23">
        <v>0.45</v>
      </c>
      <c r="S24" s="23">
        <v>8.361248612805225</v>
      </c>
      <c r="T24" s="24">
        <v>0.311</v>
      </c>
    </row>
    <row r="25" spans="1:20" s="20" customFormat="1" ht="14.1" customHeight="1" x14ac:dyDescent="0.25">
      <c r="A25" s="53">
        <v>45552</v>
      </c>
      <c r="B25" s="24">
        <v>6.875</v>
      </c>
      <c r="C25" s="24">
        <v>3.75</v>
      </c>
      <c r="D25" s="24"/>
      <c r="E25" s="21">
        <v>152</v>
      </c>
      <c r="F25" s="21">
        <v>138</v>
      </c>
      <c r="G25" s="54">
        <v>109.3</v>
      </c>
      <c r="H25" s="23">
        <v>27.8</v>
      </c>
      <c r="I25" s="23">
        <v>47.5</v>
      </c>
      <c r="J25" s="54">
        <v>88.3</v>
      </c>
      <c r="K25" s="54">
        <v>132.19999999999999</v>
      </c>
      <c r="L25" s="54">
        <v>110.2</v>
      </c>
      <c r="M25" s="23">
        <v>7.37</v>
      </c>
      <c r="N25" s="21" t="s">
        <v>41</v>
      </c>
      <c r="O25" s="24">
        <v>0.13</v>
      </c>
      <c r="P25" s="24"/>
      <c r="Q25" s="21" t="s">
        <v>56</v>
      </c>
      <c r="R25" s="23">
        <v>0.33</v>
      </c>
      <c r="S25" s="23">
        <v>8.931629236386005</v>
      </c>
      <c r="T25" s="24">
        <v>0.32199999999999895</v>
      </c>
    </row>
    <row r="26" spans="1:20" s="20" customFormat="1" ht="14.1" customHeight="1" x14ac:dyDescent="0.25">
      <c r="A26" s="53">
        <v>45565</v>
      </c>
      <c r="B26" s="24">
        <v>6.851</v>
      </c>
      <c r="C26" s="24">
        <v>4.0599999999999996</v>
      </c>
      <c r="D26" s="24"/>
      <c r="E26" s="21">
        <v>168</v>
      </c>
      <c r="F26" s="21">
        <v>155</v>
      </c>
      <c r="G26" s="54">
        <v>126</v>
      </c>
      <c r="H26" s="23">
        <v>21.2</v>
      </c>
      <c r="I26" s="23">
        <v>50.9</v>
      </c>
      <c r="J26" s="54">
        <v>93.2</v>
      </c>
      <c r="K26" s="54">
        <v>145.69999999999999</v>
      </c>
      <c r="L26" s="54">
        <v>120.8</v>
      </c>
      <c r="M26" s="23">
        <v>7.39</v>
      </c>
      <c r="N26" s="21" t="s">
        <v>41</v>
      </c>
      <c r="O26" s="24">
        <v>0.14000000000000001</v>
      </c>
      <c r="P26" s="24"/>
      <c r="Q26" s="21" t="s">
        <v>56</v>
      </c>
      <c r="R26" s="23">
        <v>0.25</v>
      </c>
      <c r="S26" s="23">
        <v>9.13533660195057</v>
      </c>
      <c r="T26" s="24">
        <v>0.29000000000000004</v>
      </c>
    </row>
    <row r="27" spans="1:20" s="20" customFormat="1" ht="14.1" customHeight="1" x14ac:dyDescent="0.25">
      <c r="A27" s="53">
        <v>45580</v>
      </c>
      <c r="B27" s="24">
        <v>6.8840000000000003</v>
      </c>
      <c r="C27" s="24">
        <v>3.96</v>
      </c>
      <c r="D27" s="24"/>
      <c r="E27" s="21">
        <v>160</v>
      </c>
      <c r="F27" s="21">
        <v>145</v>
      </c>
      <c r="G27" s="54">
        <v>125.2</v>
      </c>
      <c r="H27" s="23">
        <v>20.9</v>
      </c>
      <c r="I27" s="23">
        <v>50.5</v>
      </c>
      <c r="J27" s="54">
        <v>92.5</v>
      </c>
      <c r="K27" s="54">
        <v>140.1</v>
      </c>
      <c r="L27" s="54">
        <v>117.4</v>
      </c>
      <c r="M27" s="23">
        <v>6.73</v>
      </c>
      <c r="N27" s="21" t="s">
        <v>41</v>
      </c>
      <c r="O27" s="24">
        <v>0.13</v>
      </c>
      <c r="P27" s="24"/>
      <c r="Q27" s="21" t="s">
        <v>56</v>
      </c>
      <c r="R27" s="23">
        <v>0.22</v>
      </c>
      <c r="S27" s="23">
        <v>8.890887763273092</v>
      </c>
      <c r="T27" s="24">
        <v>0.27600000000000002</v>
      </c>
    </row>
    <row r="28" spans="1:20" s="20" customFormat="1" ht="14.1" customHeight="1" x14ac:dyDescent="0.25">
      <c r="A28" s="55">
        <v>45596</v>
      </c>
      <c r="B28" s="25">
        <v>6.82</v>
      </c>
      <c r="C28" s="25">
        <v>3.9</v>
      </c>
      <c r="D28" s="25"/>
      <c r="E28" s="26">
        <v>156</v>
      </c>
      <c r="F28" s="26">
        <v>141</v>
      </c>
      <c r="G28" s="56">
        <v>119.3</v>
      </c>
      <c r="H28" s="27">
        <v>27.5</v>
      </c>
      <c r="I28" s="27">
        <v>46.9</v>
      </c>
      <c r="J28" s="56">
        <v>88.1</v>
      </c>
      <c r="K28" s="56">
        <v>139.69999999999999</v>
      </c>
      <c r="L28" s="56">
        <v>116.5</v>
      </c>
      <c r="M28" s="27">
        <v>6.51</v>
      </c>
      <c r="N28" s="26" t="s">
        <v>41</v>
      </c>
      <c r="O28" s="25">
        <v>0.15</v>
      </c>
      <c r="P28" s="25"/>
      <c r="Q28" s="26" t="s">
        <v>56</v>
      </c>
      <c r="R28" s="27">
        <v>0.35</v>
      </c>
      <c r="S28" s="27">
        <v>8.5649559783697899</v>
      </c>
      <c r="T28" s="25">
        <v>0.312</v>
      </c>
    </row>
    <row r="29" spans="1:20" ht="36.950000000000003" customHeight="1" x14ac:dyDescent="0.25">
      <c r="A29" s="45" t="s">
        <v>51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</row>
    <row r="30" spans="1:20" ht="18.75" x14ac:dyDescent="0.3">
      <c r="E30" s="16" t="s">
        <v>3</v>
      </c>
      <c r="F30" s="15" t="s">
        <v>4</v>
      </c>
      <c r="G30" s="15" t="s">
        <v>5</v>
      </c>
      <c r="H30" s="15" t="s">
        <v>6</v>
      </c>
      <c r="I30" s="15" t="s">
        <v>7</v>
      </c>
      <c r="J30" s="15" t="s">
        <v>8</v>
      </c>
      <c r="K30" s="15" t="s">
        <v>9</v>
      </c>
      <c r="L30" s="15" t="s">
        <v>10</v>
      </c>
      <c r="M30" s="15" t="s">
        <v>11</v>
      </c>
      <c r="N30" s="15" t="s">
        <v>46</v>
      </c>
      <c r="O30" s="15" t="s">
        <v>13</v>
      </c>
      <c r="S30" s="18"/>
      <c r="T30" s="18"/>
    </row>
    <row r="31" spans="1:20" ht="15.75" x14ac:dyDescent="0.25">
      <c r="A31" s="36" t="s">
        <v>48</v>
      </c>
      <c r="B31" s="36"/>
      <c r="E31" s="37">
        <f>AVERAGE(E5:E28)</f>
        <v>151.33333333333334</v>
      </c>
      <c r="F31" s="37">
        <f t="shared" ref="F31:O31" si="0">AVERAGE(F5:F28)</f>
        <v>140.25</v>
      </c>
      <c r="G31" s="37">
        <f t="shared" si="0"/>
        <v>126.43750000000004</v>
      </c>
      <c r="H31" s="37">
        <f t="shared" si="0"/>
        <v>21.5</v>
      </c>
      <c r="I31" s="37">
        <f t="shared" si="0"/>
        <v>51.037500000000001</v>
      </c>
      <c r="J31" s="37">
        <f t="shared" si="0"/>
        <v>88.674999999999997</v>
      </c>
      <c r="K31" s="37">
        <f t="shared" si="0"/>
        <v>134.96249999999995</v>
      </c>
      <c r="L31" s="37">
        <f t="shared" si="0"/>
        <v>115.37916666666666</v>
      </c>
      <c r="M31" s="39">
        <f t="shared" si="0"/>
        <v>6.4862499999999992</v>
      </c>
      <c r="N31" s="37">
        <v>0</v>
      </c>
      <c r="O31" s="39">
        <f t="shared" si="0"/>
        <v>0.16624999999999998</v>
      </c>
      <c r="P31" s="37"/>
      <c r="Q31"/>
      <c r="R31"/>
      <c r="S31"/>
      <c r="T31"/>
    </row>
    <row r="32" spans="1:20" ht="15.7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 ht="15.7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</sheetData>
  <mergeCells count="3">
    <mergeCell ref="A2:A4"/>
    <mergeCell ref="E4:O4"/>
    <mergeCell ref="A29:T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R20"/>
  <sheetViews>
    <sheetView showGridLines="0" zoomScaleNormal="100" zoomScalePageLayoutView="150" workbookViewId="0">
      <pane ySplit="4" topLeftCell="A5" activePane="bottomLeft" state="frozen"/>
      <selection pane="bottomLeft" activeCell="O20" sqref="O20"/>
    </sheetView>
  </sheetViews>
  <sheetFormatPr defaultColWidth="9" defaultRowHeight="15" x14ac:dyDescent="0.25"/>
  <cols>
    <col min="1" max="1" width="9.5" style="19" bestFit="1" customWidth="1"/>
    <col min="2" max="2" width="5.125" style="18" bestFit="1" customWidth="1"/>
    <col min="3" max="3" width="6.625" style="18" customWidth="1"/>
    <col min="4" max="4" width="0.625" style="18" customWidth="1"/>
    <col min="5" max="5" width="5.625" style="18" customWidth="1"/>
    <col min="6" max="7" width="7.125" style="18" bestFit="1" customWidth="1"/>
    <col min="8" max="8" width="5.25" style="18" bestFit="1" customWidth="1"/>
    <col min="9" max="9" width="6.25" style="18" bestFit="1" customWidth="1"/>
    <col min="10" max="11" width="5.5" style="18" bestFit="1" customWidth="1"/>
    <col min="12" max="13" width="6.875" style="18" bestFit="1" customWidth="1"/>
    <col min="14" max="14" width="6.125" style="18" bestFit="1" customWidth="1"/>
    <col min="15" max="15" width="7" style="18" bestFit="1" customWidth="1"/>
    <col min="16" max="16" width="8.125" style="18" bestFit="1" customWidth="1"/>
    <col min="17" max="22" width="9" style="1"/>
    <col min="23" max="23" width="6.5" style="1" bestFit="1" customWidth="1"/>
    <col min="24" max="26" width="9" style="1"/>
    <col min="27" max="27" width="5" style="1" bestFit="1" customWidth="1"/>
    <col min="28" max="16384" width="9" style="1"/>
  </cols>
  <sheetData>
    <row r="1" spans="1:18" x14ac:dyDescent="0.25">
      <c r="A1" s="19" t="s">
        <v>47</v>
      </c>
    </row>
    <row r="2" spans="1:18" ht="15" customHeight="1" x14ac:dyDescent="0.25">
      <c r="A2" s="41" t="s">
        <v>32</v>
      </c>
      <c r="B2" s="57" t="s">
        <v>33</v>
      </c>
      <c r="C2" s="57" t="s">
        <v>34</v>
      </c>
      <c r="D2" s="14"/>
      <c r="E2" s="14" t="s">
        <v>22</v>
      </c>
      <c r="F2" s="57" t="s">
        <v>57</v>
      </c>
      <c r="G2" s="57" t="s">
        <v>58</v>
      </c>
      <c r="H2" s="57" t="s">
        <v>5</v>
      </c>
      <c r="I2" s="57" t="s">
        <v>6</v>
      </c>
      <c r="J2" s="57" t="s">
        <v>7</v>
      </c>
      <c r="K2" s="57" t="s">
        <v>8</v>
      </c>
      <c r="L2" s="57" t="s">
        <v>9</v>
      </c>
      <c r="M2" s="57" t="s">
        <v>10</v>
      </c>
      <c r="N2" s="57" t="s">
        <v>11</v>
      </c>
      <c r="O2" s="58" t="s">
        <v>12</v>
      </c>
      <c r="P2" s="57" t="s">
        <v>13</v>
      </c>
    </row>
    <row r="3" spans="1:18" x14ac:dyDescent="0.25">
      <c r="A3" s="42"/>
      <c r="B3" s="59"/>
      <c r="C3" s="59"/>
      <c r="E3" s="38" t="s">
        <v>3</v>
      </c>
      <c r="F3" s="59"/>
      <c r="G3" s="59"/>
      <c r="H3" s="59"/>
      <c r="I3" s="59"/>
      <c r="J3" s="59"/>
      <c r="K3" s="59"/>
      <c r="L3" s="59"/>
      <c r="M3" s="59"/>
      <c r="N3" s="59"/>
      <c r="O3" s="60"/>
      <c r="P3" s="59"/>
    </row>
    <row r="4" spans="1:18" ht="17.25" customHeight="1" x14ac:dyDescent="0.25">
      <c r="A4" s="43"/>
      <c r="B4" s="17"/>
      <c r="C4" s="61" t="s">
        <v>36</v>
      </c>
      <c r="D4" s="15"/>
      <c r="E4" s="62" t="s">
        <v>37</v>
      </c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</row>
    <row r="5" spans="1:18" s="20" customFormat="1" ht="14.1" customHeight="1" x14ac:dyDescent="0.25">
      <c r="A5" s="63">
        <v>45307</v>
      </c>
      <c r="B5" s="24">
        <v>7.52</v>
      </c>
      <c r="C5" s="23">
        <v>27.77</v>
      </c>
      <c r="D5" s="23"/>
      <c r="E5" s="22">
        <v>3791.2</v>
      </c>
      <c r="F5" s="64">
        <v>10.072646873025901</v>
      </c>
      <c r="G5" s="65">
        <v>0.33905672679852206</v>
      </c>
      <c r="H5" s="30">
        <v>43.277118467624391</v>
      </c>
      <c r="I5" s="64">
        <v>16.436058700209646</v>
      </c>
      <c r="J5" s="30">
        <v>52.572637517630454</v>
      </c>
      <c r="K5" s="31">
        <v>758.76468029578086</v>
      </c>
      <c r="L5" s="54">
        <v>1347.9041916167664</v>
      </c>
      <c r="M5" s="54">
        <v>905.01644736842115</v>
      </c>
      <c r="N5" s="23">
        <v>50.332480818414318</v>
      </c>
      <c r="O5" s="66">
        <v>10.022172949002217</v>
      </c>
      <c r="P5" s="21">
        <v>0.03</v>
      </c>
      <c r="R5" s="21"/>
    </row>
    <row r="6" spans="1:18" s="20" customFormat="1" ht="14.1" customHeight="1" x14ac:dyDescent="0.25">
      <c r="A6" s="53">
        <v>45342</v>
      </c>
      <c r="B6" s="24">
        <v>7.46</v>
      </c>
      <c r="C6" s="23">
        <v>29.560000000000002</v>
      </c>
      <c r="D6" s="23"/>
      <c r="E6" s="22">
        <v>3311.7000000000003</v>
      </c>
      <c r="F6" s="64">
        <v>16.059776390266155</v>
      </c>
      <c r="G6" s="65">
        <v>2.0498633011154404</v>
      </c>
      <c r="H6" s="30">
        <v>43.271716490656601</v>
      </c>
      <c r="I6" s="64">
        <v>16.312238655663347</v>
      </c>
      <c r="J6" s="30">
        <v>52.311398438675091</v>
      </c>
      <c r="K6" s="31">
        <v>658.85167464114841</v>
      </c>
      <c r="L6" s="54">
        <v>1297.8043912175649</v>
      </c>
      <c r="M6" s="54">
        <v>849.09539473684208</v>
      </c>
      <c r="N6" s="23">
        <v>54.322250639386191</v>
      </c>
      <c r="O6" s="66">
        <v>3.5365853658536586</v>
      </c>
      <c r="P6" s="24">
        <v>0.03</v>
      </c>
      <c r="R6" s="21"/>
    </row>
    <row r="7" spans="1:18" s="20" customFormat="1" ht="14.1" customHeight="1" x14ac:dyDescent="0.25">
      <c r="A7" s="53">
        <v>45364</v>
      </c>
      <c r="B7" s="24">
        <v>7.28</v>
      </c>
      <c r="C7" s="23">
        <v>32.330000000000005</v>
      </c>
      <c r="D7" s="23"/>
      <c r="E7" s="22">
        <v>3576.9</v>
      </c>
      <c r="F7" s="64">
        <v>12.6946136706531</v>
      </c>
      <c r="G7" s="65">
        <v>0.38469897848293849</v>
      </c>
      <c r="H7" s="30">
        <v>50.122800323620112</v>
      </c>
      <c r="I7" s="64">
        <v>13.200860528160941</v>
      </c>
      <c r="J7" s="30">
        <v>53.834231319905783</v>
      </c>
      <c r="K7" s="31">
        <v>766.42018268812535</v>
      </c>
      <c r="L7" s="54">
        <v>1525.4491017964074</v>
      </c>
      <c r="M7" s="54">
        <v>978.61842105263167</v>
      </c>
      <c r="N7" s="23">
        <v>47.570332480818415</v>
      </c>
      <c r="O7" s="66">
        <v>2.9933481152993351</v>
      </c>
      <c r="P7" s="24">
        <v>0.05</v>
      </c>
      <c r="R7" s="23"/>
    </row>
    <row r="8" spans="1:18" s="20" customFormat="1" ht="14.1" customHeight="1" x14ac:dyDescent="0.25">
      <c r="A8" s="53">
        <v>45393</v>
      </c>
      <c r="B8" s="24">
        <v>7.15</v>
      </c>
      <c r="C8" s="23">
        <v>34.57</v>
      </c>
      <c r="D8" s="23"/>
      <c r="E8" s="22">
        <v>3872.3</v>
      </c>
      <c r="F8" s="64">
        <v>14.993238460146602</v>
      </c>
      <c r="G8" s="65">
        <v>0.13475331449684849</v>
      </c>
      <c r="H8" s="30">
        <v>36.25873284588274</v>
      </c>
      <c r="I8" s="64">
        <v>8.3845457386737792</v>
      </c>
      <c r="J8" s="30">
        <v>49.946764402426084</v>
      </c>
      <c r="K8" s="31">
        <v>932.53588516746424</v>
      </c>
      <c r="L8" s="54">
        <v>1732.4351297405192</v>
      </c>
      <c r="M8" s="54">
        <v>1183.7993421052631</v>
      </c>
      <c r="N8" s="23">
        <v>64.347826086956516</v>
      </c>
      <c r="O8" s="66">
        <v>3.215077605321508</v>
      </c>
      <c r="P8" s="24">
        <v>7.0000000000000007E-2</v>
      </c>
      <c r="R8" s="23"/>
    </row>
    <row r="9" spans="1:18" s="20" customFormat="1" ht="14.1" customHeight="1" x14ac:dyDescent="0.25">
      <c r="A9" s="53">
        <v>45429</v>
      </c>
      <c r="B9" s="24">
        <v>7.5</v>
      </c>
      <c r="C9" s="23">
        <v>34.660000000000004</v>
      </c>
      <c r="D9" s="23"/>
      <c r="E9" s="22">
        <v>3580.2999999999997</v>
      </c>
      <c r="F9" s="64">
        <v>16.007899082589454</v>
      </c>
      <c r="G9" s="65">
        <v>0.39556618126494242</v>
      </c>
      <c r="H9" s="30">
        <v>34.836923477811155</v>
      </c>
      <c r="I9" s="64">
        <v>7.3532381802550466</v>
      </c>
      <c r="J9" s="30">
        <v>63.030735672140182</v>
      </c>
      <c r="K9" s="31">
        <v>723.66246193997392</v>
      </c>
      <c r="L9" s="54">
        <v>1769.0119760479045</v>
      </c>
      <c r="M9" s="54">
        <v>1219.3256578947369</v>
      </c>
      <c r="N9" s="23">
        <v>73.759590792838864</v>
      </c>
      <c r="O9" s="66">
        <v>7.6496674057649674</v>
      </c>
      <c r="P9" s="24">
        <v>0.03</v>
      </c>
      <c r="R9" s="23"/>
    </row>
    <row r="10" spans="1:18" s="20" customFormat="1" ht="14.1" customHeight="1" x14ac:dyDescent="0.25">
      <c r="A10" s="53">
        <v>45470</v>
      </c>
      <c r="B10" s="24">
        <v>6.97</v>
      </c>
      <c r="C10" s="23">
        <v>23.17</v>
      </c>
      <c r="D10" s="23"/>
      <c r="E10" s="22">
        <v>2363.9</v>
      </c>
      <c r="F10" s="64">
        <v>20.668667591565491</v>
      </c>
      <c r="G10" s="65">
        <v>0.21734405564007825</v>
      </c>
      <c r="H10" s="30">
        <v>64.876915602569071</v>
      </c>
      <c r="I10" s="64">
        <v>20.55946815143178</v>
      </c>
      <c r="J10" s="30">
        <v>63.794076163610711</v>
      </c>
      <c r="K10" s="31">
        <v>595.65028273162261</v>
      </c>
      <c r="L10" s="54">
        <v>1014.1716566866268</v>
      </c>
      <c r="M10" s="54">
        <v>753.70065789473676</v>
      </c>
      <c r="N10" s="23">
        <v>51.943734015345271</v>
      </c>
      <c r="O10" s="66">
        <v>9.9002217294900223</v>
      </c>
      <c r="P10" s="24">
        <v>0.11</v>
      </c>
      <c r="R10" s="23"/>
    </row>
    <row r="11" spans="1:18" s="20" customFormat="1" ht="14.1" customHeight="1" x14ac:dyDescent="0.25">
      <c r="A11" s="53">
        <v>45489</v>
      </c>
      <c r="B11" s="24">
        <v>7.33</v>
      </c>
      <c r="C11" s="23">
        <v>24.950000000000003</v>
      </c>
      <c r="D11" s="23"/>
      <c r="E11" s="22">
        <v>2471.2000000000003</v>
      </c>
      <c r="F11" s="64">
        <v>10.951464502822345</v>
      </c>
      <c r="G11" s="65">
        <v>0.10215170615083678</v>
      </c>
      <c r="H11" s="30">
        <v>49.393967808093556</v>
      </c>
      <c r="I11" s="64">
        <v>13.396212045705306</v>
      </c>
      <c r="J11" s="30">
        <v>58.859997003255998</v>
      </c>
      <c r="K11" s="31">
        <v>662.47498912570688</v>
      </c>
      <c r="L11" s="54">
        <v>1265.9630738522956</v>
      </c>
      <c r="M11" s="54">
        <v>871.17598684210532</v>
      </c>
      <c r="N11" s="23">
        <v>51.611253196930939</v>
      </c>
      <c r="O11" s="66">
        <v>29.991634199237435</v>
      </c>
      <c r="P11" s="24">
        <v>0.05</v>
      </c>
      <c r="R11" s="23"/>
    </row>
    <row r="12" spans="1:18" s="20" customFormat="1" ht="14.1" customHeight="1" x14ac:dyDescent="0.25">
      <c r="A12" s="53">
        <v>45525</v>
      </c>
      <c r="B12" s="24">
        <v>7.83</v>
      </c>
      <c r="C12" s="23">
        <v>23.540000000000003</v>
      </c>
      <c r="D12" s="23"/>
      <c r="E12" s="22">
        <v>2395</v>
      </c>
      <c r="F12" s="64">
        <v>12.128077474916738</v>
      </c>
      <c r="G12" s="65">
        <v>0.10215170615083678</v>
      </c>
      <c r="H12" s="30">
        <v>51.042018178704843</v>
      </c>
      <c r="I12" s="64">
        <v>12.631491484352672</v>
      </c>
      <c r="J12" s="30">
        <v>48.387999074881549</v>
      </c>
      <c r="K12" s="31">
        <v>610.43932144410621</v>
      </c>
      <c r="L12" s="54">
        <v>1105.688622754491</v>
      </c>
      <c r="M12" s="54">
        <v>783.5526315789474</v>
      </c>
      <c r="N12" s="23">
        <v>46.98209718670077</v>
      </c>
      <c r="O12" s="66">
        <v>45.449002217294897</v>
      </c>
      <c r="P12" s="24">
        <v>0.01</v>
      </c>
      <c r="R12" s="23"/>
    </row>
    <row r="13" spans="1:18" s="20" customFormat="1" ht="14.1" customHeight="1" x14ac:dyDescent="0.25">
      <c r="A13" s="53">
        <v>45552</v>
      </c>
      <c r="B13" s="24">
        <v>7.55</v>
      </c>
      <c r="C13" s="23">
        <v>17.510000000000002</v>
      </c>
      <c r="D13" s="23"/>
      <c r="E13" s="22">
        <v>1621.5</v>
      </c>
      <c r="F13" s="64">
        <v>10.814908401768793</v>
      </c>
      <c r="G13" s="65">
        <v>8.6937622256031299E-2</v>
      </c>
      <c r="H13" s="30">
        <v>47.237143452009164</v>
      </c>
      <c r="I13" s="64">
        <v>15.90066118368005</v>
      </c>
      <c r="J13" s="30">
        <v>41.993712729047019</v>
      </c>
      <c r="K13" s="31">
        <v>417.60765550239239</v>
      </c>
      <c r="L13" s="54">
        <v>833.83233532934139</v>
      </c>
      <c r="M13" s="54">
        <v>569.68749999999989</v>
      </c>
      <c r="N13" s="23">
        <v>35.391304347826086</v>
      </c>
      <c r="O13" s="5" t="s">
        <v>59</v>
      </c>
      <c r="P13" s="24">
        <v>0.03</v>
      </c>
      <c r="R13" s="23"/>
    </row>
    <row r="14" spans="1:18" s="20" customFormat="1" ht="14.1" customHeight="1" x14ac:dyDescent="0.25">
      <c r="A14" s="53">
        <v>45580</v>
      </c>
      <c r="B14" s="24">
        <v>7.95</v>
      </c>
      <c r="C14" s="23">
        <v>18.190000000000001</v>
      </c>
      <c r="D14" s="23"/>
      <c r="E14" s="22">
        <v>1830</v>
      </c>
      <c r="F14" s="64">
        <v>10.193456253522976</v>
      </c>
      <c r="G14" s="65">
        <v>3.2912270001940865E-2</v>
      </c>
      <c r="H14" s="30">
        <v>58.412123381308035</v>
      </c>
      <c r="I14" s="64">
        <v>19.90688710795629</v>
      </c>
      <c r="J14" s="30">
        <v>47.845614370354539</v>
      </c>
      <c r="K14" s="31">
        <v>582.16180948238377</v>
      </c>
      <c r="L14" s="54">
        <v>894.95508982035926</v>
      </c>
      <c r="M14" s="54">
        <v>1100.6578947368421</v>
      </c>
      <c r="N14" s="23">
        <v>35.242966751918154</v>
      </c>
      <c r="O14" s="5" t="s">
        <v>59</v>
      </c>
      <c r="P14" s="24">
        <v>0.01</v>
      </c>
      <c r="R14" s="23"/>
    </row>
    <row r="15" spans="1:18" s="20" customFormat="1" ht="14.1" customHeight="1" x14ac:dyDescent="0.25">
      <c r="A15" s="53">
        <v>45615</v>
      </c>
      <c r="B15" s="24">
        <v>7.79</v>
      </c>
      <c r="C15" s="23">
        <v>22.310000000000002</v>
      </c>
      <c r="D15" s="23"/>
      <c r="E15" s="22">
        <v>2229.2999999999997</v>
      </c>
      <c r="F15" s="64">
        <v>11.625976353821668</v>
      </c>
      <c r="G15" s="65">
        <v>0.89630345320882288</v>
      </c>
      <c r="H15" s="30">
        <v>44.834090735654499</v>
      </c>
      <c r="I15" s="64">
        <v>10.594640932277477</v>
      </c>
      <c r="J15" s="30">
        <v>50.780251254251674</v>
      </c>
      <c r="K15" s="31">
        <v>572.2270552414094</v>
      </c>
      <c r="L15" s="54">
        <v>1151.6966067864271</v>
      </c>
      <c r="M15" s="54">
        <v>777.78782894736844</v>
      </c>
      <c r="N15" s="23">
        <v>41.636828644501271</v>
      </c>
      <c r="O15" s="66">
        <v>0.93680709534368067</v>
      </c>
      <c r="P15" s="24">
        <v>0.02</v>
      </c>
      <c r="R15" s="23"/>
    </row>
    <row r="16" spans="1:18" s="20" customFormat="1" ht="14.1" customHeight="1" x14ac:dyDescent="0.25">
      <c r="A16" s="53">
        <v>45649</v>
      </c>
      <c r="B16" s="24">
        <v>7.56</v>
      </c>
      <c r="C16" s="23">
        <v>23.96</v>
      </c>
      <c r="D16" s="23"/>
      <c r="E16" s="22">
        <v>2620.2999999999997</v>
      </c>
      <c r="F16" s="64">
        <v>9.3722014323683993</v>
      </c>
      <c r="G16" s="65">
        <v>0.32435933115125065</v>
      </c>
      <c r="H16" s="30">
        <v>79.017240322017884</v>
      </c>
      <c r="I16" s="64">
        <v>13.658577056581541</v>
      </c>
      <c r="J16" s="30">
        <v>53.443956746814386</v>
      </c>
      <c r="K16" s="31">
        <v>651.47455415398008</v>
      </c>
      <c r="L16" s="54">
        <v>1114.945109780439</v>
      </c>
      <c r="M16" s="54">
        <v>811.25822368421052</v>
      </c>
      <c r="N16" s="23">
        <v>39.319693094629152</v>
      </c>
      <c r="O16" s="66">
        <v>4.6028519192118873</v>
      </c>
      <c r="P16" s="24">
        <v>0.03</v>
      </c>
      <c r="R16" s="23"/>
    </row>
    <row r="17" spans="1:16" ht="36.950000000000003" customHeight="1" x14ac:dyDescent="0.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 ht="18.75" x14ac:dyDescent="0.3">
      <c r="E18" s="15" t="s">
        <v>49</v>
      </c>
      <c r="F18" s="15" t="s">
        <v>57</v>
      </c>
      <c r="G18" s="15" t="s">
        <v>60</v>
      </c>
      <c r="H18" s="15" t="s">
        <v>5</v>
      </c>
      <c r="I18" s="15" t="s">
        <v>6</v>
      </c>
      <c r="J18" s="15" t="s">
        <v>7</v>
      </c>
      <c r="K18" s="15" t="s">
        <v>8</v>
      </c>
      <c r="L18" s="15" t="s">
        <v>9</v>
      </c>
      <c r="M18" s="15" t="s">
        <v>10</v>
      </c>
      <c r="N18" s="15" t="s">
        <v>11</v>
      </c>
      <c r="O18" s="15" t="s">
        <v>46</v>
      </c>
      <c r="P18" s="15" t="s">
        <v>13</v>
      </c>
    </row>
    <row r="19" spans="1:16" x14ac:dyDescent="0.25">
      <c r="A19" s="36" t="s">
        <v>48</v>
      </c>
      <c r="B19" s="36"/>
      <c r="E19" s="37">
        <f t="shared" ref="E19:P19" si="0">AVERAGE(E5:E16)</f>
        <v>2805.2999999999997</v>
      </c>
      <c r="F19" s="92">
        <f t="shared" si="0"/>
        <v>12.965243873955634</v>
      </c>
      <c r="G19" s="93">
        <f t="shared" si="0"/>
        <v>0.42217488722654073</v>
      </c>
      <c r="H19" s="39">
        <f t="shared" si="0"/>
        <v>50.215065923829336</v>
      </c>
      <c r="I19" s="39">
        <f t="shared" si="0"/>
        <v>14.027906647078993</v>
      </c>
      <c r="J19" s="39">
        <f t="shared" si="0"/>
        <v>53.066781224416125</v>
      </c>
      <c r="K19" s="37">
        <f t="shared" si="0"/>
        <v>661.02254603450774</v>
      </c>
      <c r="L19" s="37">
        <f t="shared" si="0"/>
        <v>1254.4881071190953</v>
      </c>
      <c r="M19" s="37">
        <f t="shared" si="0"/>
        <v>900.30633223684208</v>
      </c>
      <c r="N19" s="39">
        <f t="shared" si="0"/>
        <v>49.371696504688828</v>
      </c>
      <c r="O19" s="39">
        <f>AVERAGE(O5:O16)</f>
        <v>11.82973686018196</v>
      </c>
      <c r="P19" s="40">
        <f t="shared" si="0"/>
        <v>3.9166666666666676E-2</v>
      </c>
    </row>
    <row r="20" spans="1:16" ht="15.75" x14ac:dyDescent="0.25">
      <c r="A20"/>
      <c r="B20"/>
      <c r="C20"/>
      <c r="D20" s="32"/>
      <c r="E20"/>
      <c r="F20"/>
      <c r="G20"/>
      <c r="H20"/>
      <c r="I20"/>
      <c r="J20"/>
      <c r="K20"/>
      <c r="L20"/>
      <c r="M20"/>
      <c r="N20"/>
      <c r="O20"/>
      <c r="P20"/>
    </row>
  </sheetData>
  <mergeCells count="16">
    <mergeCell ref="P2:P3"/>
    <mergeCell ref="E4:P4"/>
    <mergeCell ref="A17:P17"/>
    <mergeCell ref="A2:A4"/>
    <mergeCell ref="B2:B3"/>
    <mergeCell ref="C2:C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honeticPr fontId="3"/>
  <pageMargins left="0.7" right="0.7" top="0.75" bottom="0.75" header="0.3" footer="0.3"/>
  <pageSetup paperSize="9" scale="6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showGridLines="0" zoomScaleNormal="100" zoomScalePageLayoutView="115" workbookViewId="0">
      <selection activeCell="W22" sqref="W22"/>
    </sheetView>
  </sheetViews>
  <sheetFormatPr defaultColWidth="9" defaultRowHeight="15" x14ac:dyDescent="0.25"/>
  <cols>
    <col min="1" max="1" width="11.125" style="1" customWidth="1"/>
    <col min="2" max="2" width="9.5" style="1" bestFit="1" customWidth="1"/>
    <col min="3" max="3" width="6.125" style="1" bestFit="1" customWidth="1"/>
    <col min="4" max="4" width="6.25" style="1" bestFit="1" customWidth="1"/>
    <col min="5" max="12" width="5.375" style="1" customWidth="1"/>
    <col min="13" max="13" width="10.625" style="1" bestFit="1" customWidth="1"/>
    <col min="14" max="14" width="0.375" style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67"/>
    </row>
    <row r="2" spans="1:20" x14ac:dyDescent="0.25">
      <c r="A2" s="41" t="s">
        <v>1</v>
      </c>
      <c r="B2" s="68" t="s">
        <v>2</v>
      </c>
      <c r="C2" s="49" t="s">
        <v>22</v>
      </c>
      <c r="D2" s="49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69"/>
    </row>
    <row r="3" spans="1:20" ht="30" x14ac:dyDescent="0.25">
      <c r="A3" s="42"/>
      <c r="B3" s="70"/>
      <c r="C3" s="71" t="s">
        <v>3</v>
      </c>
      <c r="D3" s="71" t="s">
        <v>53</v>
      </c>
      <c r="E3" s="72" t="s">
        <v>5</v>
      </c>
      <c r="F3" s="72" t="s">
        <v>6</v>
      </c>
      <c r="G3" s="72" t="s">
        <v>7</v>
      </c>
      <c r="H3" s="72" t="s">
        <v>8</v>
      </c>
      <c r="I3" s="72" t="s">
        <v>9</v>
      </c>
      <c r="J3" s="72" t="s">
        <v>10</v>
      </c>
      <c r="K3" s="72" t="s">
        <v>11</v>
      </c>
      <c r="L3" s="72" t="s">
        <v>12</v>
      </c>
      <c r="M3" s="72" t="s">
        <v>13</v>
      </c>
      <c r="N3" s="73"/>
      <c r="O3" s="72" t="s">
        <v>45</v>
      </c>
      <c r="P3" s="74" t="s">
        <v>14</v>
      </c>
      <c r="Q3" s="51" t="s">
        <v>15</v>
      </c>
      <c r="R3" s="74" t="s">
        <v>61</v>
      </c>
    </row>
    <row r="4" spans="1:20" ht="18.75" x14ac:dyDescent="0.3">
      <c r="A4" s="43"/>
      <c r="B4" s="75"/>
      <c r="C4" s="47" t="s">
        <v>16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12"/>
      <c r="O4" s="12" t="s">
        <v>62</v>
      </c>
      <c r="P4" s="4" t="s">
        <v>17</v>
      </c>
      <c r="Q4" s="3" t="s">
        <v>18</v>
      </c>
      <c r="R4" s="4" t="s">
        <v>19</v>
      </c>
      <c r="S4" s="28"/>
      <c r="T4" s="28"/>
    </row>
    <row r="5" spans="1:20" x14ac:dyDescent="0.25">
      <c r="A5" s="53">
        <v>45229</v>
      </c>
      <c r="B5" s="53">
        <v>45245</v>
      </c>
      <c r="C5" s="33">
        <v>5.2001419475992058E-2</v>
      </c>
      <c r="D5" s="33">
        <v>4.9622269565325762E-2</v>
      </c>
      <c r="E5" s="33">
        <v>4.9826196700525731E-2</v>
      </c>
      <c r="F5" s="33">
        <v>7.6472675699988321E-3</v>
      </c>
      <c r="G5" s="33">
        <v>1.8268472528330547E-2</v>
      </c>
      <c r="H5" s="33">
        <v>3.2203493433661745E-2</v>
      </c>
      <c r="I5" s="33">
        <v>4.1329232733860348E-2</v>
      </c>
      <c r="J5" s="33">
        <v>3.7726520011994245E-2</v>
      </c>
      <c r="K5" s="35">
        <v>2.0987500997663461E-3</v>
      </c>
      <c r="L5" s="18" t="s">
        <v>50</v>
      </c>
      <c r="M5" s="5">
        <v>3.3987855866661476E-5</v>
      </c>
      <c r="N5" s="5"/>
      <c r="O5" s="5" t="s">
        <v>44</v>
      </c>
      <c r="P5" s="33">
        <v>0.10536235318665058</v>
      </c>
      <c r="Q5" s="76">
        <v>2.9365507468795515</v>
      </c>
      <c r="R5" s="77">
        <v>44.292597354124752</v>
      </c>
      <c r="S5" s="28"/>
      <c r="T5" s="28"/>
    </row>
    <row r="6" spans="1:20" x14ac:dyDescent="0.25">
      <c r="A6" s="53">
        <v>45245</v>
      </c>
      <c r="B6" s="53">
        <v>45260</v>
      </c>
      <c r="C6" s="33">
        <v>2.247667099500195E-2</v>
      </c>
      <c r="D6" s="33">
        <v>2.1885179653028212E-2</v>
      </c>
      <c r="E6" s="33">
        <v>2.1811243235281493E-2</v>
      </c>
      <c r="F6" s="33">
        <v>3.2310214555315306E-3</v>
      </c>
      <c r="G6" s="33">
        <v>8.3252406382803273E-3</v>
      </c>
      <c r="H6" s="33">
        <v>1.3848291043960081E-2</v>
      </c>
      <c r="I6" s="33">
        <v>1.8528466287327263E-2</v>
      </c>
      <c r="J6" s="33">
        <v>1.6753992261406059E-2</v>
      </c>
      <c r="K6" s="35">
        <v>8.7023163687885831E-4</v>
      </c>
      <c r="L6" s="18" t="s">
        <v>43</v>
      </c>
      <c r="M6" s="5">
        <v>1.3308555194409049E-5</v>
      </c>
      <c r="N6" s="5"/>
      <c r="O6" s="5" t="s">
        <v>43</v>
      </c>
      <c r="P6" s="33">
        <v>4.584057900296451E-2</v>
      </c>
      <c r="Q6" s="76">
        <v>1.2332594480152383</v>
      </c>
      <c r="R6" s="77">
        <v>22.461966639860396</v>
      </c>
      <c r="S6" s="28"/>
      <c r="T6" s="28"/>
    </row>
    <row r="7" spans="1:20" x14ac:dyDescent="0.25">
      <c r="A7" s="53">
        <v>45260</v>
      </c>
      <c r="B7" s="53">
        <v>45275</v>
      </c>
      <c r="C7" s="33">
        <v>2.6359425255654125E-2</v>
      </c>
      <c r="D7" s="33">
        <v>2.549233889856024E-2</v>
      </c>
      <c r="E7" s="33">
        <v>2.5787148259972158E-2</v>
      </c>
      <c r="F7" s="33">
        <v>4.2053688319053451E-3</v>
      </c>
      <c r="G7" s="33">
        <v>1.0049530878718136E-2</v>
      </c>
      <c r="H7" s="33">
        <v>1.6075781060520641E-2</v>
      </c>
      <c r="I7" s="33">
        <v>2.2223423332316288E-2</v>
      </c>
      <c r="J7" s="33">
        <v>1.9873619304591861E-2</v>
      </c>
      <c r="K7" s="35">
        <v>1.1194084870082065E-3</v>
      </c>
      <c r="L7" s="18" t="s">
        <v>43</v>
      </c>
      <c r="M7" s="5">
        <v>2.1677158927347142E-5</v>
      </c>
      <c r="N7" s="5"/>
      <c r="O7" s="5" t="s">
        <v>43</v>
      </c>
      <c r="P7" s="33">
        <v>7.6303599424261945E-2</v>
      </c>
      <c r="Q7" s="76">
        <v>1.3934077758498746</v>
      </c>
      <c r="R7" s="77">
        <v>26.178717375514967</v>
      </c>
      <c r="S7" s="28"/>
      <c r="T7" s="28"/>
    </row>
    <row r="8" spans="1:20" x14ac:dyDescent="0.25">
      <c r="A8" s="53">
        <v>45275</v>
      </c>
      <c r="B8" s="53">
        <v>45285</v>
      </c>
      <c r="C8" s="33">
        <v>2.5827110797243747E-2</v>
      </c>
      <c r="D8" s="33">
        <v>2.4421553747053612E-2</v>
      </c>
      <c r="E8" s="33">
        <v>2.5607492508151537E-2</v>
      </c>
      <c r="F8" s="33">
        <v>4.6383382656274485E-3</v>
      </c>
      <c r="G8" s="33">
        <v>9.8652535460220167E-3</v>
      </c>
      <c r="H8" s="33">
        <v>1.5794947351511657E-2</v>
      </c>
      <c r="I8" s="33">
        <v>2.1873981593583988E-2</v>
      </c>
      <c r="J8" s="33">
        <v>1.9669013971098215E-2</v>
      </c>
      <c r="K8" s="35">
        <v>1.0945775528355686E-3</v>
      </c>
      <c r="L8" s="18" t="s">
        <v>43</v>
      </c>
      <c r="M8" s="5">
        <v>2.1961828909220877E-5</v>
      </c>
      <c r="N8" s="5"/>
      <c r="O8" s="5" t="s">
        <v>43</v>
      </c>
      <c r="P8" s="33">
        <v>8.0819530385932814E-2</v>
      </c>
      <c r="Q8" s="76">
        <v>1.3862306407500218</v>
      </c>
      <c r="R8" s="77">
        <v>25.291450036215554</v>
      </c>
      <c r="S8" s="28"/>
      <c r="T8" s="28"/>
    </row>
    <row r="9" spans="1:20" x14ac:dyDescent="0.25">
      <c r="A9" s="53">
        <v>45285</v>
      </c>
      <c r="B9" s="53">
        <v>45306</v>
      </c>
      <c r="C9" s="33">
        <v>2.9824726287076508E-2</v>
      </c>
      <c r="D9" s="33">
        <v>2.8615615761924756E-2</v>
      </c>
      <c r="E9" s="33">
        <v>3.0711407338854451E-2</v>
      </c>
      <c r="F9" s="33">
        <v>4.5946199955766509E-3</v>
      </c>
      <c r="G9" s="33">
        <v>1.1083513147224378E-2</v>
      </c>
      <c r="H9" s="33">
        <v>1.8549770640036437E-2</v>
      </c>
      <c r="I9" s="33">
        <v>2.7295670105300762E-2</v>
      </c>
      <c r="J9" s="33">
        <v>2.4413956687022429E-2</v>
      </c>
      <c r="K9" s="35">
        <v>1.1254803804954209E-3</v>
      </c>
      <c r="L9" s="18" t="s">
        <v>43</v>
      </c>
      <c r="M9" s="5">
        <v>2.0151842085862507E-5</v>
      </c>
      <c r="N9" s="5"/>
      <c r="O9" s="5" t="s">
        <v>43</v>
      </c>
      <c r="P9" s="33">
        <v>6.3478302570466896E-2</v>
      </c>
      <c r="Q9" s="76">
        <v>1.5940107089917244</v>
      </c>
      <c r="R9" s="77">
        <v>30.530145670238841</v>
      </c>
      <c r="S9" s="28"/>
      <c r="T9" s="28"/>
    </row>
    <row r="10" spans="1:20" x14ac:dyDescent="0.25">
      <c r="A10" s="53">
        <v>45306</v>
      </c>
      <c r="B10" s="53">
        <v>45322</v>
      </c>
      <c r="C10" s="33">
        <v>3.9500159353059838E-2</v>
      </c>
      <c r="D10" s="33">
        <v>3.8578488968155099E-2</v>
      </c>
      <c r="E10" s="33">
        <v>4.0711497573220332E-2</v>
      </c>
      <c r="F10" s="33">
        <v>5.9513573425276816E-3</v>
      </c>
      <c r="G10" s="33">
        <v>1.4272724246238955E-2</v>
      </c>
      <c r="H10" s="33">
        <v>2.44900987988971E-2</v>
      </c>
      <c r="I10" s="33">
        <v>3.9592326391550303E-2</v>
      </c>
      <c r="J10" s="33">
        <v>3.473380679112395E-2</v>
      </c>
      <c r="K10" s="35">
        <v>1.450972520235731E-3</v>
      </c>
      <c r="L10" s="18" t="s">
        <v>43</v>
      </c>
      <c r="M10" s="5">
        <v>3.2916799460883197E-5</v>
      </c>
      <c r="N10" s="5"/>
      <c r="O10" s="5" t="s">
        <v>43</v>
      </c>
      <c r="P10" s="33">
        <v>7.9000318706119663E-2</v>
      </c>
      <c r="Q10" s="76">
        <v>2.0724416940572059</v>
      </c>
      <c r="R10" s="77">
        <v>37.708309281948438</v>
      </c>
      <c r="S10" s="28"/>
      <c r="T10" s="28"/>
    </row>
    <row r="11" spans="1:20" x14ac:dyDescent="0.25">
      <c r="A11" s="53">
        <v>45322</v>
      </c>
      <c r="B11" s="53">
        <v>45338</v>
      </c>
      <c r="C11" s="33">
        <v>4.2678989104557162E-2</v>
      </c>
      <c r="D11" s="33">
        <v>4.071350934316309E-2</v>
      </c>
      <c r="E11" s="33">
        <v>4.2285893152278348E-2</v>
      </c>
      <c r="F11" s="33">
        <v>6.4720440714476496E-3</v>
      </c>
      <c r="G11" s="33">
        <v>1.490956790428938E-2</v>
      </c>
      <c r="H11" s="33">
        <v>2.5677589168498376E-2</v>
      </c>
      <c r="I11" s="33">
        <v>4.2749184810321243E-2</v>
      </c>
      <c r="J11" s="33">
        <v>3.668427583230522E-2</v>
      </c>
      <c r="K11" s="35">
        <v>1.5653642385388569E-3</v>
      </c>
      <c r="L11" s="18" t="s">
        <v>43</v>
      </c>
      <c r="M11" s="5">
        <v>3.2290024651474171E-5</v>
      </c>
      <c r="N11" s="5"/>
      <c r="O11" s="5" t="s">
        <v>43</v>
      </c>
      <c r="P11" s="33">
        <v>9.8273988069704013E-2</v>
      </c>
      <c r="Q11" s="76">
        <v>2.2097608174530583</v>
      </c>
      <c r="R11" s="77">
        <v>40.299354079605017</v>
      </c>
      <c r="S11" s="28"/>
      <c r="T11" s="28"/>
    </row>
    <row r="12" spans="1:20" x14ac:dyDescent="0.25">
      <c r="A12" s="53">
        <v>45338</v>
      </c>
      <c r="B12" s="53">
        <v>45351</v>
      </c>
      <c r="C12" s="33">
        <v>0.14994682575070983</v>
      </c>
      <c r="D12" s="33">
        <v>0.13613593390524972</v>
      </c>
      <c r="E12" s="33">
        <v>0.13628390774645108</v>
      </c>
      <c r="F12" s="33">
        <v>2.0173767017118528E-2</v>
      </c>
      <c r="G12" s="33">
        <v>5.2234765944079518E-2</v>
      </c>
      <c r="H12" s="33">
        <v>8.7255241695067667E-2</v>
      </c>
      <c r="I12" s="33">
        <v>0.14274543214557706</v>
      </c>
      <c r="J12" s="33">
        <v>0.12099327748897738</v>
      </c>
      <c r="K12" s="35">
        <v>5.5638164291710764E-3</v>
      </c>
      <c r="L12" s="18" t="s">
        <v>43</v>
      </c>
      <c r="M12" s="5">
        <v>9.3716766094193652E-5</v>
      </c>
      <c r="N12" s="5"/>
      <c r="O12" s="5" t="s">
        <v>43</v>
      </c>
      <c r="P12" s="33">
        <v>0.34033983476312429</v>
      </c>
      <c r="Q12" s="76">
        <v>7.9757900407532185</v>
      </c>
      <c r="R12" s="77">
        <v>114.06277728721021</v>
      </c>
      <c r="S12" s="28"/>
      <c r="T12" s="28"/>
    </row>
    <row r="13" spans="1:20" x14ac:dyDescent="0.25">
      <c r="A13" s="53">
        <v>45351</v>
      </c>
      <c r="B13" s="53">
        <v>45366</v>
      </c>
      <c r="C13" s="33">
        <v>6.2386682524896632E-2</v>
      </c>
      <c r="D13" s="33">
        <v>5.671516593172421E-2</v>
      </c>
      <c r="E13" s="33">
        <v>5.4555626921247026E-2</v>
      </c>
      <c r="F13" s="33">
        <v>8.3109531615334336E-3</v>
      </c>
      <c r="G13" s="33">
        <v>2.2838761050198171E-2</v>
      </c>
      <c r="H13" s="33">
        <v>3.6973925482412517E-2</v>
      </c>
      <c r="I13" s="33">
        <v>5.7173249964249676E-2</v>
      </c>
      <c r="J13" s="33">
        <v>4.9145872632374868E-2</v>
      </c>
      <c r="K13" s="35">
        <v>2.4169386097057858E-3</v>
      </c>
      <c r="L13" s="18" t="s">
        <v>43</v>
      </c>
      <c r="M13" s="5">
        <v>5.0171108324217575E-5</v>
      </c>
      <c r="N13" s="5"/>
      <c r="O13" s="5" t="s">
        <v>43</v>
      </c>
      <c r="P13" s="33">
        <v>0.10906762679177734</v>
      </c>
      <c r="Q13" s="76">
        <v>3.5272470504460798</v>
      </c>
      <c r="R13" s="77">
        <v>59.181649887617375</v>
      </c>
      <c r="S13" s="28"/>
      <c r="T13" s="28"/>
    </row>
    <row r="14" spans="1:20" x14ac:dyDescent="0.25">
      <c r="A14" s="53">
        <v>45366</v>
      </c>
      <c r="B14" s="53">
        <v>45378</v>
      </c>
      <c r="C14" s="33">
        <v>5.2316930189384638E-2</v>
      </c>
      <c r="D14" s="33">
        <v>4.7700730466791873E-2</v>
      </c>
      <c r="E14" s="33">
        <v>4.6277402218992451E-2</v>
      </c>
      <c r="F14" s="33">
        <v>8.4437986592425952E-3</v>
      </c>
      <c r="G14" s="33">
        <v>1.948420966244362E-2</v>
      </c>
      <c r="H14" s="33">
        <v>3.2351866389170938E-2</v>
      </c>
      <c r="I14" s="33">
        <v>4.9104824549080515E-2</v>
      </c>
      <c r="J14" s="33">
        <v>4.223822746172378E-2</v>
      </c>
      <c r="K14" s="35">
        <v>2.1715372861696785E-3</v>
      </c>
      <c r="L14" s="18" t="s">
        <v>43</v>
      </c>
      <c r="M14" s="5">
        <v>4.4238580674847296E-5</v>
      </c>
      <c r="N14" s="5"/>
      <c r="O14" s="5" t="s">
        <v>43</v>
      </c>
      <c r="P14" s="33">
        <v>0.33082764678581461</v>
      </c>
      <c r="Q14" s="76">
        <v>2.9736019879701709</v>
      </c>
      <c r="R14" s="77">
        <v>49.991086817759424</v>
      </c>
      <c r="S14" s="28"/>
      <c r="T14" s="28"/>
    </row>
    <row r="15" spans="1:20" x14ac:dyDescent="0.25">
      <c r="A15" s="53">
        <v>45378</v>
      </c>
      <c r="B15" s="53">
        <v>45398</v>
      </c>
      <c r="C15" s="33">
        <v>0.3483401835546911</v>
      </c>
      <c r="D15" s="33">
        <v>0.31084523324151253</v>
      </c>
      <c r="E15" s="33">
        <v>0.28193783606457812</v>
      </c>
      <c r="F15" s="33">
        <v>4.2937765681220597E-2</v>
      </c>
      <c r="G15" s="33">
        <v>0.12445904474922818</v>
      </c>
      <c r="H15" s="33">
        <v>0.20755269270133678</v>
      </c>
      <c r="I15" s="33">
        <v>0.31338521374659883</v>
      </c>
      <c r="J15" s="33">
        <v>0.26790746756029193</v>
      </c>
      <c r="K15" s="35">
        <v>1.4743982074762792E-2</v>
      </c>
      <c r="L15" s="18" t="s">
        <v>43</v>
      </c>
      <c r="M15" s="5">
        <v>3.7494950313178555E-4</v>
      </c>
      <c r="N15" s="5"/>
      <c r="O15" s="5" t="s">
        <v>43</v>
      </c>
      <c r="P15" s="33">
        <v>2.3585533261515539</v>
      </c>
      <c r="Q15" s="76">
        <v>19.291756693393481</v>
      </c>
      <c r="R15" s="77">
        <v>268.36654001251185</v>
      </c>
      <c r="S15" s="28"/>
      <c r="T15" s="28"/>
    </row>
    <row r="16" spans="1:20" x14ac:dyDescent="0.25">
      <c r="A16" s="53">
        <v>45398</v>
      </c>
      <c r="B16" s="53">
        <v>45412</v>
      </c>
      <c r="C16" s="33">
        <v>3.5606084745412409E-2</v>
      </c>
      <c r="D16" s="33">
        <v>3.2563792694380332E-2</v>
      </c>
      <c r="E16" s="33">
        <v>2.6828508790768025E-2</v>
      </c>
      <c r="F16" s="33">
        <v>2.5803143692086838E-3</v>
      </c>
      <c r="G16" s="33">
        <v>1.1414229065538852E-2</v>
      </c>
      <c r="H16" s="33">
        <v>1.9504472371616736E-2</v>
      </c>
      <c r="I16" s="33">
        <v>3.0513062497017976E-2</v>
      </c>
      <c r="J16" s="33">
        <v>2.5836946937098308E-2</v>
      </c>
      <c r="K16" s="35">
        <v>1.4873427805045692E-3</v>
      </c>
      <c r="L16" s="18" t="s">
        <v>43</v>
      </c>
      <c r="M16" s="5">
        <v>5.85922913532103E-5</v>
      </c>
      <c r="N16" s="5"/>
      <c r="O16" s="5" t="s">
        <v>43</v>
      </c>
      <c r="P16" s="33">
        <v>0.15662170188646599</v>
      </c>
      <c r="Q16" s="76">
        <v>1.9098833431479125</v>
      </c>
      <c r="R16" s="77">
        <v>32.374092380749978</v>
      </c>
      <c r="S16" s="28"/>
      <c r="T16" s="28"/>
    </row>
    <row r="17" spans="1:20" x14ac:dyDescent="0.25">
      <c r="A17" s="53">
        <v>45412</v>
      </c>
      <c r="B17" s="53">
        <v>45426</v>
      </c>
      <c r="C17" s="33">
        <v>7.7516910770807787E-2</v>
      </c>
      <c r="D17" s="33">
        <v>7.2162124171508565E-2</v>
      </c>
      <c r="E17" s="33">
        <v>5.9973609912151282E-2</v>
      </c>
      <c r="F17" s="33">
        <v>5.6862733887796503E-3</v>
      </c>
      <c r="G17" s="33">
        <v>2.4989004130063035E-2</v>
      </c>
      <c r="H17" s="33">
        <v>4.3424769421936071E-2</v>
      </c>
      <c r="I17" s="33">
        <v>6.8184282697743417E-2</v>
      </c>
      <c r="J17" s="33">
        <v>5.7882693240043977E-2</v>
      </c>
      <c r="K17" s="35">
        <v>3.3684157607972724E-3</v>
      </c>
      <c r="L17" s="18" t="s">
        <v>43</v>
      </c>
      <c r="M17" s="5">
        <v>1.7084319150145134E-4</v>
      </c>
      <c r="N17" s="5"/>
      <c r="O17" s="5" t="s">
        <v>43</v>
      </c>
      <c r="P17" s="33">
        <v>0.45898170851136183</v>
      </c>
      <c r="Q17" s="76">
        <v>4.2404810069688592</v>
      </c>
      <c r="R17" s="77">
        <v>64.013912214548753</v>
      </c>
      <c r="S17" s="28"/>
    </row>
    <row r="18" spans="1:20" x14ac:dyDescent="0.25">
      <c r="A18" s="53">
        <v>45426</v>
      </c>
      <c r="B18" s="53">
        <v>45443</v>
      </c>
      <c r="C18" s="33">
        <v>0.2687620948618577</v>
      </c>
      <c r="D18" s="33">
        <v>0.24998827205900734</v>
      </c>
      <c r="E18" s="33">
        <v>0.20552395489436176</v>
      </c>
      <c r="F18" s="33">
        <v>2.2330968176022002E-2</v>
      </c>
      <c r="G18" s="33">
        <v>9.8710784105513205E-2</v>
      </c>
      <c r="H18" s="33">
        <v>0.16333225838479812</v>
      </c>
      <c r="I18" s="33">
        <v>0.24188588537567199</v>
      </c>
      <c r="J18" s="33">
        <v>0.20670967001875235</v>
      </c>
      <c r="K18" s="35">
        <v>1.2766199505938242E-2</v>
      </c>
      <c r="L18" s="18" t="s">
        <v>43</v>
      </c>
      <c r="M18" s="5">
        <v>6.3238139967495925E-4</v>
      </c>
      <c r="N18" s="5"/>
      <c r="O18" s="5" t="s">
        <v>43</v>
      </c>
      <c r="P18" s="33">
        <v>1.3536914336792101</v>
      </c>
      <c r="Q18" s="76">
        <v>16.046678016752093</v>
      </c>
      <c r="R18" s="77">
        <v>208.08470812847463</v>
      </c>
      <c r="S18" s="28"/>
    </row>
    <row r="19" spans="1:20" x14ac:dyDescent="0.25">
      <c r="A19" s="53">
        <v>45443</v>
      </c>
      <c r="B19" s="53">
        <v>45457</v>
      </c>
      <c r="C19" s="33">
        <v>7.1654700680379727E-2</v>
      </c>
      <c r="D19" s="33">
        <v>6.5402948272024461E-2</v>
      </c>
      <c r="E19" s="33">
        <v>5.2899443455313909E-2</v>
      </c>
      <c r="F19" s="33">
        <v>6.5402948272024457E-3</v>
      </c>
      <c r="G19" s="33">
        <v>2.4670376811432755E-2</v>
      </c>
      <c r="H19" s="33">
        <v>4.2175283554827539E-2</v>
      </c>
      <c r="I19" s="33">
        <v>6.2830111703970556E-2</v>
      </c>
      <c r="J19" s="33">
        <v>5.3332257083584654E-2</v>
      </c>
      <c r="K19" s="35">
        <v>3.3446875384700744E-3</v>
      </c>
      <c r="L19" s="18" t="s">
        <v>43</v>
      </c>
      <c r="M19" s="5">
        <v>1.0098984659650834E-4</v>
      </c>
      <c r="N19" s="5"/>
      <c r="O19" s="5" t="s">
        <v>43</v>
      </c>
      <c r="P19" s="33">
        <v>0.18514805209359866</v>
      </c>
      <c r="Q19" s="76">
        <v>4.1093249484150665</v>
      </c>
      <c r="R19" s="77">
        <v>66.329083334482391</v>
      </c>
      <c r="S19" s="28"/>
    </row>
    <row r="20" spans="1:20" x14ac:dyDescent="0.25">
      <c r="A20" s="53">
        <v>45457</v>
      </c>
      <c r="B20" s="53">
        <v>45471</v>
      </c>
      <c r="C20" s="33">
        <v>0.18039409077865567</v>
      </c>
      <c r="D20" s="33">
        <v>0.16496564880416537</v>
      </c>
      <c r="E20" s="33">
        <v>0.13547358856831279</v>
      </c>
      <c r="F20" s="33">
        <v>2.1006417149882928E-2</v>
      </c>
      <c r="G20" s="33">
        <v>5.6551173852650932E-2</v>
      </c>
      <c r="H20" s="33">
        <v>0.10176837687019553</v>
      </c>
      <c r="I20" s="33">
        <v>0.1582602105614061</v>
      </c>
      <c r="J20" s="33">
        <v>0.13357470340222166</v>
      </c>
      <c r="K20" s="35">
        <v>8.2720185047844078E-3</v>
      </c>
      <c r="L20" s="18" t="s">
        <v>43</v>
      </c>
      <c r="M20" s="5">
        <v>2.7889875876963206E-4</v>
      </c>
      <c r="N20" s="5"/>
      <c r="O20" s="5" t="s">
        <v>43</v>
      </c>
      <c r="P20" s="33">
        <v>0.56373153368329887</v>
      </c>
      <c r="Q20" s="76">
        <v>9.7555225407930894</v>
      </c>
      <c r="R20" s="77">
        <v>131.51217547678692</v>
      </c>
      <c r="S20" s="28"/>
      <c r="T20" s="28"/>
    </row>
    <row r="21" spans="1:20" x14ac:dyDescent="0.25">
      <c r="A21" s="53">
        <v>45471</v>
      </c>
      <c r="B21" s="53">
        <v>45489</v>
      </c>
      <c r="C21" s="33">
        <v>0.33401077404167601</v>
      </c>
      <c r="D21" s="33">
        <v>0.31032206666283374</v>
      </c>
      <c r="E21" s="33">
        <v>0.24292769417002746</v>
      </c>
      <c r="F21" s="33">
        <v>4.7495858294578752E-2</v>
      </c>
      <c r="G21" s="33">
        <v>0.10280899002417546</v>
      </c>
      <c r="H21" s="33">
        <v>0.18524569170254654</v>
      </c>
      <c r="I21" s="33">
        <v>0.29018666539081783</v>
      </c>
      <c r="J21" s="33">
        <v>0.24411212953896957</v>
      </c>
      <c r="K21" s="35">
        <v>1.5456881564694581E-2</v>
      </c>
      <c r="L21" s="18" t="s">
        <v>43</v>
      </c>
      <c r="M21" s="5">
        <v>5.6852897709221454E-4</v>
      </c>
      <c r="N21" s="5"/>
      <c r="O21" s="5" t="s">
        <v>43</v>
      </c>
      <c r="P21" s="33">
        <v>1.2318127836997981</v>
      </c>
      <c r="Q21" s="76">
        <v>18.702234475595972</v>
      </c>
      <c r="R21" s="77">
        <v>258.47307538463542</v>
      </c>
      <c r="S21" s="28"/>
      <c r="T21" s="28"/>
    </row>
    <row r="22" spans="1:20" x14ac:dyDescent="0.25">
      <c r="A22" s="53">
        <v>45489</v>
      </c>
      <c r="B22" s="53">
        <v>45504</v>
      </c>
      <c r="C22" s="33">
        <v>5.2746717703743312E-2</v>
      </c>
      <c r="D22" s="33">
        <v>4.8715121446132353E-2</v>
      </c>
      <c r="E22" s="33">
        <v>3.7376256971601546E-2</v>
      </c>
      <c r="F22" s="33">
        <v>6.2657725170370236E-3</v>
      </c>
      <c r="G22" s="33">
        <v>1.6042393441743585E-2</v>
      </c>
      <c r="H22" s="33">
        <v>2.887630819513845E-2</v>
      </c>
      <c r="I22" s="33">
        <v>4.4263567245020258E-2</v>
      </c>
      <c r="J22" s="33">
        <v>3.7057088934540683E-2</v>
      </c>
      <c r="K22" s="35">
        <v>2.3568039789284029E-3</v>
      </c>
      <c r="L22" s="18" t="s">
        <v>43</v>
      </c>
      <c r="M22" s="5">
        <v>5.7114280316155178E-5</v>
      </c>
      <c r="N22" s="5"/>
      <c r="O22" s="5" t="s">
        <v>43</v>
      </c>
      <c r="P22" s="33">
        <v>0.10414956998828298</v>
      </c>
      <c r="Q22" s="76">
        <v>2.9329862774119686</v>
      </c>
      <c r="R22" s="77">
        <v>47.261885577745524</v>
      </c>
      <c r="S22" s="28"/>
      <c r="T22" s="28"/>
    </row>
    <row r="23" spans="1:20" x14ac:dyDescent="0.25">
      <c r="A23" s="53">
        <v>45504</v>
      </c>
      <c r="B23" s="53">
        <v>45517</v>
      </c>
      <c r="C23" s="33">
        <v>1.0346803650961691E-2</v>
      </c>
      <c r="D23" s="33">
        <v>9.4391892956141761E-3</v>
      </c>
      <c r="E23" s="33">
        <v>7.8085088371731377E-3</v>
      </c>
      <c r="F23" s="33">
        <v>1.1556956124758383E-3</v>
      </c>
      <c r="G23" s="33">
        <v>3.1433710506869007E-3</v>
      </c>
      <c r="H23" s="33">
        <v>5.8752902602829263E-3</v>
      </c>
      <c r="I23" s="33">
        <v>8.8250369151623553E-3</v>
      </c>
      <c r="J23" s="33">
        <v>7.3486508971303951E-3</v>
      </c>
      <c r="K23" s="35">
        <v>4.7286707913605629E-4</v>
      </c>
      <c r="L23" s="18" t="s">
        <v>43</v>
      </c>
      <c r="M23" s="5">
        <v>1.028629602727186E-5</v>
      </c>
      <c r="N23" s="5"/>
      <c r="O23" s="5" t="s">
        <v>43</v>
      </c>
      <c r="P23" s="33">
        <v>1.6639596514704477E-2</v>
      </c>
      <c r="Q23" s="76">
        <v>0.56756151021064716</v>
      </c>
      <c r="R23" s="77">
        <v>19.599729891556773</v>
      </c>
      <c r="S23" s="28"/>
      <c r="T23" s="28"/>
    </row>
    <row r="24" spans="1:20" x14ac:dyDescent="0.25">
      <c r="A24" s="53">
        <v>45517</v>
      </c>
      <c r="B24" s="53">
        <v>45534</v>
      </c>
      <c r="C24" s="33">
        <v>3.5684409545030417E-2</v>
      </c>
      <c r="D24" s="33">
        <v>3.2296649145185756E-2</v>
      </c>
      <c r="E24" s="33">
        <v>2.7689295001397017E-2</v>
      </c>
      <c r="F24" s="33">
        <v>8.3451831182840119E-3</v>
      </c>
      <c r="G24" s="33">
        <v>1.0908588487499803E-2</v>
      </c>
      <c r="H24" s="33">
        <v>2.1015407013703045E-2</v>
      </c>
      <c r="I24" s="33">
        <v>3.2816105739828606E-2</v>
      </c>
      <c r="J24" s="33">
        <v>2.7192423476086469E-2</v>
      </c>
      <c r="K24" s="35">
        <v>1.7797034633850611E-3</v>
      </c>
      <c r="L24" s="18" t="s">
        <v>43</v>
      </c>
      <c r="M24" s="5">
        <v>4.1782378264750808E-5</v>
      </c>
      <c r="N24" s="5"/>
      <c r="O24" s="5" t="s">
        <v>43</v>
      </c>
      <c r="P24" s="33">
        <v>8.1306249596271821E-2</v>
      </c>
      <c r="Q24" s="76">
        <v>2.0213637052406468</v>
      </c>
      <c r="R24" s="77">
        <v>44.6240646316514</v>
      </c>
      <c r="S24" s="28"/>
      <c r="T24" s="28"/>
    </row>
    <row r="25" spans="1:20" x14ac:dyDescent="0.25">
      <c r="A25" s="53">
        <v>45534</v>
      </c>
      <c r="B25" s="53">
        <v>45552</v>
      </c>
      <c r="C25" s="33">
        <v>0.20835575299467807</v>
      </c>
      <c r="D25" s="33">
        <v>0.18780365491016898</v>
      </c>
      <c r="E25" s="33">
        <v>0.1535029119001608</v>
      </c>
      <c r="F25" s="33">
        <v>5.7049789510447563E-2</v>
      </c>
      <c r="G25" s="33">
        <v>6.4845412921813075E-2</v>
      </c>
      <c r="H25" s="33">
        <v>0.12224954895095907</v>
      </c>
      <c r="I25" s="33">
        <v>0.19226842104576922</v>
      </c>
      <c r="J25" s="33">
        <v>0.15952680271803416</v>
      </c>
      <c r="K25" s="35">
        <v>1.0644569421700898E-2</v>
      </c>
      <c r="L25" s="18" t="s">
        <v>43</v>
      </c>
      <c r="M25" s="5">
        <v>2.5512949346287109E-4</v>
      </c>
      <c r="N25" s="5"/>
      <c r="O25" s="5" t="s">
        <v>43</v>
      </c>
      <c r="P25" s="33">
        <v>0.55278056916955409</v>
      </c>
      <c r="Q25" s="76">
        <v>12.253302616591782</v>
      </c>
      <c r="R25" s="77">
        <v>160.07516459125992</v>
      </c>
      <c r="S25" s="28"/>
      <c r="T25" s="28"/>
    </row>
    <row r="26" spans="1:20" x14ac:dyDescent="0.25">
      <c r="A26" s="53">
        <v>45552</v>
      </c>
      <c r="B26" s="53">
        <v>45565</v>
      </c>
      <c r="C26" s="33">
        <v>5.8451215185885294E-2</v>
      </c>
      <c r="D26" s="33">
        <v>5.3519393904576218E-2</v>
      </c>
      <c r="E26" s="33">
        <v>4.2979909166371282E-2</v>
      </c>
      <c r="F26" s="33">
        <v>8.9503423253386848E-3</v>
      </c>
      <c r="G26" s="33">
        <v>1.7973748669659732E-2</v>
      </c>
      <c r="H26" s="33">
        <v>3.3152798613244314E-2</v>
      </c>
      <c r="I26" s="33">
        <v>5.0761227187992253E-2</v>
      </c>
      <c r="J26" s="33">
        <v>4.2194470962310937E-2</v>
      </c>
      <c r="K26" s="35">
        <v>2.6960623004489586E-3</v>
      </c>
      <c r="L26" s="18" t="s">
        <v>43</v>
      </c>
      <c r="M26" s="5">
        <v>4.9318212813090715E-5</v>
      </c>
      <c r="N26" s="5"/>
      <c r="O26" s="5" t="s">
        <v>43</v>
      </c>
      <c r="P26" s="33">
        <v>0.10594282752441711</v>
      </c>
      <c r="Q26" s="76">
        <v>3.30066705752796</v>
      </c>
      <c r="R26" s="77">
        <v>50.836282691415327</v>
      </c>
      <c r="S26" s="28"/>
      <c r="T26" s="28"/>
    </row>
    <row r="27" spans="1:20" s="95" customFormat="1" x14ac:dyDescent="0.25">
      <c r="A27" s="53">
        <v>45565</v>
      </c>
      <c r="B27" s="53">
        <v>45580</v>
      </c>
      <c r="C27" s="33">
        <v>0.12417971214464578</v>
      </c>
      <c r="D27" s="33">
        <v>0.11357900501034676</v>
      </c>
      <c r="E27" s="33">
        <v>9.5103486861997003E-2</v>
      </c>
      <c r="F27" s="33">
        <v>1.5938920369785326E-2</v>
      </c>
      <c r="G27" s="33">
        <v>3.8389703693497201E-2</v>
      </c>
      <c r="H27" s="33">
        <v>7.0305404101404623E-2</v>
      </c>
      <c r="I27" s="33">
        <v>0.10820293210652367</v>
      </c>
      <c r="J27" s="33">
        <v>9.0181729978215316E-2</v>
      </c>
      <c r="K27" s="35">
        <v>5.3457851691536542E-3</v>
      </c>
      <c r="L27" s="18" t="s">
        <v>43</v>
      </c>
      <c r="M27" s="5">
        <v>1.0222110450931208E-4</v>
      </c>
      <c r="N27" s="5"/>
      <c r="O27" s="5" t="s">
        <v>43</v>
      </c>
      <c r="P27" s="33">
        <v>0.17794044118287655</v>
      </c>
      <c r="Q27" s="76">
        <v>6.826098201121841</v>
      </c>
      <c r="R27" s="77">
        <v>93.420323896421735</v>
      </c>
      <c r="S27" s="94"/>
      <c r="T27" s="94"/>
    </row>
    <row r="28" spans="1:20" x14ac:dyDescent="0.25">
      <c r="A28" s="53">
        <v>45580</v>
      </c>
      <c r="B28" s="55">
        <v>45596</v>
      </c>
      <c r="C28" s="34">
        <v>5.0136226339976546E-2</v>
      </c>
      <c r="D28" s="34">
        <v>4.5376458016561053E-2</v>
      </c>
      <c r="E28" s="34">
        <v>3.8792111835836286E-2</v>
      </c>
      <c r="F28" s="34">
        <v>7.6790928951103316E-3</v>
      </c>
      <c r="G28" s="34">
        <v>1.5453381156688975E-2</v>
      </c>
      <c r="H28" s="34">
        <v>2.865380530696128E-2</v>
      </c>
      <c r="I28" s="34">
        <v>4.4392772563055183E-2</v>
      </c>
      <c r="J28" s="34">
        <v>3.7110327028229473E-2</v>
      </c>
      <c r="K28" s="29">
        <v>2.100644420067372E-3</v>
      </c>
      <c r="L28" s="15" t="s">
        <v>43</v>
      </c>
      <c r="M28" s="7">
        <v>4.4424504351877963E-5</v>
      </c>
      <c r="N28" s="7"/>
      <c r="O28" s="7" t="s">
        <v>43</v>
      </c>
      <c r="P28" s="34">
        <v>9.0435598144894394E-2</v>
      </c>
      <c r="Q28" s="78">
        <v>2.7685985747866799</v>
      </c>
      <c r="R28" s="79">
        <v>45.570790720737982</v>
      </c>
    </row>
    <row r="29" spans="1:20" ht="15" customHeight="1" x14ac:dyDescent="0.25">
      <c r="A29" s="48" t="s">
        <v>20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</row>
    <row r="30" spans="1:20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20" x14ac:dyDescent="0.25">
      <c r="A31" s="9" t="s">
        <v>21</v>
      </c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2"/>
    </row>
    <row r="32" spans="1:20" x14ac:dyDescent="0.25">
      <c r="A32" s="80"/>
      <c r="B32" s="80"/>
      <c r="C32" s="81" t="s">
        <v>22</v>
      </c>
      <c r="D32" s="81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2"/>
    </row>
    <row r="33" spans="1:18" ht="30" x14ac:dyDescent="0.25">
      <c r="A33" s="83" t="s">
        <v>23</v>
      </c>
      <c r="B33" s="83"/>
      <c r="C33" s="71" t="s">
        <v>3</v>
      </c>
      <c r="D33" s="71" t="s">
        <v>53</v>
      </c>
      <c r="E33" s="72" t="s">
        <v>5</v>
      </c>
      <c r="F33" s="72" t="s">
        <v>6</v>
      </c>
      <c r="G33" s="72" t="s">
        <v>7</v>
      </c>
      <c r="H33" s="72" t="s">
        <v>8</v>
      </c>
      <c r="I33" s="72" t="s">
        <v>9</v>
      </c>
      <c r="J33" s="72" t="s">
        <v>10</v>
      </c>
      <c r="K33" s="72" t="s">
        <v>11</v>
      </c>
      <c r="L33" s="72" t="s">
        <v>12</v>
      </c>
      <c r="M33" s="72" t="s">
        <v>13</v>
      </c>
      <c r="N33" s="72"/>
      <c r="O33" s="72" t="s">
        <v>45</v>
      </c>
      <c r="P33" s="72" t="s">
        <v>14</v>
      </c>
      <c r="Q33" s="72" t="s">
        <v>15</v>
      </c>
      <c r="R33" s="2"/>
    </row>
    <row r="34" spans="1:18" ht="18" x14ac:dyDescent="0.25">
      <c r="A34" s="84"/>
      <c r="B34" s="84"/>
      <c r="C34" s="81" t="s">
        <v>16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5"/>
      <c r="O34" s="12" t="s">
        <v>62</v>
      </c>
      <c r="P34" s="85" t="s">
        <v>17</v>
      </c>
      <c r="Q34" s="85" t="s">
        <v>24</v>
      </c>
      <c r="R34" s="2"/>
    </row>
    <row r="35" spans="1:18" x14ac:dyDescent="0.25">
      <c r="A35" s="86">
        <f>A5</f>
        <v>45229</v>
      </c>
      <c r="B35" s="87">
        <f>B28</f>
        <v>45596</v>
      </c>
      <c r="C35" s="88">
        <v>2.8690286575721182</v>
      </c>
      <c r="D35" s="88">
        <v>2.6367468053031793</v>
      </c>
      <c r="E35" s="88">
        <v>2.301050068564757</v>
      </c>
      <c r="F35" s="88">
        <v>0.40098400809050161</v>
      </c>
      <c r="G35" s="88">
        <v>0.96190466358427518</v>
      </c>
      <c r="H35" s="88">
        <v>1.6742224557636352</v>
      </c>
      <c r="I35" s="88">
        <v>2.5640320979414972</v>
      </c>
      <c r="J35" s="88">
        <v>2.179438656960238</v>
      </c>
      <c r="K35" s="88">
        <v>0.12644389102467377</v>
      </c>
      <c r="L35" s="89" t="s">
        <v>44</v>
      </c>
      <c r="M35" s="88">
        <v>3.6788027571613533E-3</v>
      </c>
      <c r="N35" s="88"/>
      <c r="O35" s="88" t="s">
        <v>44</v>
      </c>
      <c r="P35" s="88">
        <v>10.309582429698819</v>
      </c>
      <c r="Q35" s="90">
        <v>160.26188651701574</v>
      </c>
      <c r="R35" s="6"/>
    </row>
    <row r="36" spans="1:18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6"/>
    </row>
    <row r="37" spans="1:18" s="13" customForma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</row>
    <row r="38" spans="1:18" s="13" customFormat="1" x14ac:dyDescent="0.25">
      <c r="A38" s="1" t="s">
        <v>25</v>
      </c>
    </row>
    <row r="39" spans="1:18" s="13" customFormat="1" x14ac:dyDescent="0.15">
      <c r="A39" s="80"/>
      <c r="B39" s="80"/>
      <c r="C39" s="81" t="s">
        <v>22</v>
      </c>
      <c r="D39" s="81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</row>
    <row r="40" spans="1:18" s="13" customFormat="1" ht="30" x14ac:dyDescent="0.15">
      <c r="A40" s="83" t="s">
        <v>23</v>
      </c>
      <c r="B40" s="83"/>
      <c r="C40" s="71" t="s">
        <v>3</v>
      </c>
      <c r="D40" s="71" t="s">
        <v>53</v>
      </c>
      <c r="E40" s="72" t="s">
        <v>26</v>
      </c>
      <c r="F40" s="72" t="s">
        <v>27</v>
      </c>
      <c r="G40" s="72" t="s">
        <v>28</v>
      </c>
      <c r="H40" s="72" t="s">
        <v>8</v>
      </c>
      <c r="I40" s="72" t="s">
        <v>9</v>
      </c>
      <c r="J40" s="72" t="s">
        <v>10</v>
      </c>
      <c r="K40" s="72" t="s">
        <v>11</v>
      </c>
      <c r="L40" s="72" t="s">
        <v>12</v>
      </c>
      <c r="M40" s="72" t="s">
        <v>13</v>
      </c>
      <c r="N40" s="72"/>
      <c r="O40" s="72" t="s">
        <v>45</v>
      </c>
      <c r="P40" s="72" t="s">
        <v>14</v>
      </c>
      <c r="Q40" s="72" t="s">
        <v>15</v>
      </c>
    </row>
    <row r="41" spans="1:18" ht="18" x14ac:dyDescent="0.25">
      <c r="A41" s="84"/>
      <c r="B41" s="84"/>
      <c r="C41" s="81" t="s">
        <v>29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5"/>
      <c r="O41" s="12" t="s">
        <v>62</v>
      </c>
      <c r="P41" s="85" t="s">
        <v>30</v>
      </c>
      <c r="Q41" s="85" t="s">
        <v>31</v>
      </c>
      <c r="R41" s="13"/>
    </row>
    <row r="42" spans="1:18" x14ac:dyDescent="0.25">
      <c r="A42" s="91">
        <f>A35</f>
        <v>45229</v>
      </c>
      <c r="B42" s="87">
        <f>B35</f>
        <v>45596</v>
      </c>
      <c r="C42" s="90">
        <v>147.84693075207079</v>
      </c>
      <c r="D42" s="90">
        <v>135.87697052294214</v>
      </c>
      <c r="E42" s="90">
        <v>118.57782920580314</v>
      </c>
      <c r="F42" s="90">
        <v>20.663528306131589</v>
      </c>
      <c r="G42" s="90">
        <v>49.568920063484391</v>
      </c>
      <c r="H42" s="90">
        <v>86.276116771282517</v>
      </c>
      <c r="I42" s="90">
        <v>132.12983252361059</v>
      </c>
      <c r="J42" s="90">
        <v>112.31094375566958</v>
      </c>
      <c r="K42" s="88">
        <v>6.5159130254792199</v>
      </c>
      <c r="L42" s="88">
        <v>0</v>
      </c>
      <c r="M42" s="88">
        <v>0.18957625085168384</v>
      </c>
      <c r="N42" s="88"/>
      <c r="O42" s="88" t="s">
        <v>44</v>
      </c>
      <c r="P42" s="88">
        <v>0.53127392629682446</v>
      </c>
      <c r="Q42" s="88">
        <v>8.2586236897781333</v>
      </c>
      <c r="R42" s="2"/>
    </row>
    <row r="43" spans="1:18" ht="15.75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</sheetData>
  <mergeCells count="11">
    <mergeCell ref="C34:M34"/>
    <mergeCell ref="A36:Q36"/>
    <mergeCell ref="C39:D39"/>
    <mergeCell ref="A40:B40"/>
    <mergeCell ref="C41:M41"/>
    <mergeCell ref="A2:A4"/>
    <mergeCell ref="B2:B4"/>
    <mergeCell ref="C4:M4"/>
    <mergeCell ref="A29:R29"/>
    <mergeCell ref="C32:D32"/>
    <mergeCell ref="A33:B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stream_water_chemistry_LMS</vt:lpstr>
      <vt:lpstr>chemical_discharge_IJR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2025-12-24T06:18:41Z</dcterms:modified>
</cp:coreProperties>
</file>