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200" yWindow="4480" windowWidth="25600" windowHeight="18380" tabRatio="500" activeTab="1"/>
  </bookViews>
  <sheets>
    <sheet name="stream_water_chemistry_DataRep" sheetId="2" r:id="rId1"/>
    <sheet name="chemical_discharge_DataRep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4" i="1" l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</calcChain>
</file>

<file path=xl/sharedStrings.xml><?xml version="1.0" encoding="utf-8"?>
<sst xmlns="http://schemas.openxmlformats.org/spreadsheetml/2006/main" count="138" uniqueCount="66">
  <si>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</si>
  <si>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</si>
  <si>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</si>
  <si>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</si>
  <si>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</si>
  <si>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</si>
  <si>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</si>
  <si>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</si>
  <si>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</si>
  <si>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</si>
  <si>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</si>
  <si>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</si>
  <si>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</si>
  <si>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</si>
  <si>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</si>
  <si>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</si>
  <si>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</si>
  <si>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</si>
  <si>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</si>
  <si>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</si>
  <si>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</si>
  <si>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ND</t>
    <phoneticPr fontId="3"/>
  </si>
  <si>
    <t>ND</t>
    <phoneticPr fontId="3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</si>
  <si>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</si>
  <si>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</si>
  <si>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</si>
  <si>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</si>
  <si>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</si>
  <si>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</si>
  <si>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</si>
  <si>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</si>
  <si>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</si>
  <si>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</si>
  <si>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</si>
  <si>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</si>
  <si>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</si>
  <si>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</si>
  <si>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</si>
  <si>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</si>
  <si>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</si>
  <si>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</si>
  <si>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</si>
  <si>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</si>
  <si>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</si>
  <si>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t>alkalinity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</si>
  <si>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</si>
  <si>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</si>
  <si>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</si>
  <si>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</si>
  <si>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</si>
  <si>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</si>
  <si>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</si>
  <si>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</si>
  <si>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</si>
  <si>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</si>
  <si>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r>
      <t>Gran's ANC</t>
    </r>
    <r>
      <rPr>
        <vertAlign val="superscript"/>
        <sz val="11"/>
        <rFont val="Times New Roman"/>
        <family val="1"/>
      </rPr>
      <t>*1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</si>
  <si>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+*2, </t>
    </r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</si>
  <si>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</si>
  <si>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</si>
  <si>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</si>
  <si>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</si>
  <si>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</si>
  <si>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</si>
  <si>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 3.0</t>
    <phoneticPr fontId="4"/>
  </si>
  <si>
    <t>&lt;0.02</t>
  </si>
  <si>
    <t xml:space="preserve">Note. The water year was difined as the period from November to October in the following year. *1, The data of the pH 4.8 endpoint alkalinity are also available. *2, The data was processed according to the determination limit decided by the data quality objectives (DQO) of EANET.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</si>
</sst>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yyyy/m/d;@"/>
    <numFmt numFmtId="178" formatCode="0.000"/>
    <numFmt numFmtId="179" formatCode="0.00E+00;&quot;销&quot;"/>
    <numFmt numFmtId="180" formatCode="yyyy"/>
    <numFmt numFmtId="181" formatCode="\-\ yyyy"/>
  </numFmts>
  <fonts count="10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0" xfId="1" applyFont="1"/>
    <xf numFmtId="176" fontId="2" fillId="0" borderId="0" xfId="1" applyNumberFormat="1" applyFont="1" applyBorder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0" fontId="2" fillId="0" borderId="2" xfId="2" applyFont="1" applyBorder="1" applyAlignment="1">
      <alignment horizontal="center"/>
    </xf>
    <xf numFmtId="176" fontId="2" fillId="0" borderId="2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/>
    </xf>
    <xf numFmtId="179" fontId="2" fillId="0" borderId="0" xfId="1" applyNumberFormat="1" applyFont="1" applyFill="1" applyBorder="1" applyAlignment="1">
      <alignment horizontal="center"/>
    </xf>
    <xf numFmtId="1" fontId="2" fillId="0" borderId="0" xfId="1" applyNumberFormat="1" applyFont="1" applyAlignment="1">
      <alignment horizontal="center"/>
    </xf>
    <xf numFmtId="1" fontId="2" fillId="0" borderId="0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 vertical="center"/>
    </xf>
    <xf numFmtId="2" fontId="2" fillId="0" borderId="2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179" fontId="2" fillId="0" borderId="2" xfId="1" applyNumberFormat="1" applyFont="1" applyFill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14" fontId="2" fillId="0" borderId="0" xfId="1" applyNumberFormat="1" applyFont="1" applyBorder="1" applyAlignment="1">
      <alignment vertical="top" wrapText="1"/>
    </xf>
    <xf numFmtId="14" fontId="2" fillId="0" borderId="0" xfId="1" applyNumberFormat="1" applyFont="1" applyBorder="1"/>
    <xf numFmtId="14" fontId="2" fillId="0" borderId="0" xfId="1" applyNumberFormat="1" applyFont="1"/>
    <xf numFmtId="2" fontId="2" fillId="0" borderId="0" xfId="1" applyNumberFormat="1" applyFont="1" applyFill="1" applyBorder="1"/>
    <xf numFmtId="0" fontId="2" fillId="0" borderId="1" xfId="1" applyFont="1" applyBorder="1"/>
    <xf numFmtId="0" fontId="2" fillId="0" borderId="1" xfId="2" applyFont="1" applyBorder="1" applyAlignment="1">
      <alignment horizontal="center"/>
    </xf>
    <xf numFmtId="0" fontId="2" fillId="0" borderId="1" xfId="2" applyFont="1" applyBorder="1" applyAlignment="1"/>
    <xf numFmtId="0" fontId="2" fillId="0" borderId="0" xfId="1" applyFont="1" applyBorder="1" applyAlignment="1">
      <alignment horizontal="center"/>
    </xf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80" fontId="2" fillId="0" borderId="2" xfId="1" applyNumberFormat="1" applyFont="1" applyBorder="1" applyAlignment="1">
      <alignment horizontal="right"/>
    </xf>
    <xf numFmtId="181" fontId="2" fillId="0" borderId="2" xfId="1" applyNumberFormat="1" applyFont="1" applyBorder="1" applyAlignment="1">
      <alignment horizontal="left"/>
    </xf>
    <xf numFmtId="178" fontId="2" fillId="0" borderId="2" xfId="1" applyNumberFormat="1" applyFont="1" applyBorder="1" applyAlignment="1">
      <alignment horizontal="center"/>
    </xf>
    <xf numFmtId="0" fontId="1" fillId="0" borderId="0" xfId="1"/>
    <xf numFmtId="180" fontId="2" fillId="0" borderId="2" xfId="1" applyNumberFormat="1" applyFont="1" applyBorder="1"/>
    <xf numFmtId="176" fontId="2" fillId="0" borderId="2" xfId="1" applyNumberFormat="1" applyFont="1" applyBorder="1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14" fontId="2" fillId="0" borderId="0" xfId="1" applyNumberFormat="1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0" fontId="2" fillId="0" borderId="0" xfId="1" applyFont="1" applyFill="1" applyAlignment="1">
      <alignment horizontal="center"/>
    </xf>
    <xf numFmtId="2" fontId="2" fillId="0" borderId="0" xfId="1" applyNumberFormat="1" applyFont="1" applyBorder="1" applyAlignment="1">
      <alignment horizontal="center" vertical="center" wrapText="1"/>
    </xf>
    <xf numFmtId="14" fontId="2" fillId="0" borderId="0" xfId="1" applyNumberFormat="1" applyFont="1" applyBorder="1" applyAlignment="1">
      <alignment horizontal="left"/>
    </xf>
    <xf numFmtId="2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176" fontId="2" fillId="0" borderId="0" xfId="1" applyNumberFormat="1" applyFont="1" applyAlignment="1">
      <alignment horizontal="center"/>
    </xf>
    <xf numFmtId="2" fontId="2" fillId="0" borderId="0" xfId="1" applyNumberFormat="1" applyFont="1" applyBorder="1" applyAlignment="1">
      <alignment horizontal="center"/>
    </xf>
    <xf numFmtId="176" fontId="2" fillId="0" borderId="0" xfId="1" applyNumberFormat="1" applyFont="1" applyFill="1" applyAlignment="1">
      <alignment horizontal="center"/>
    </xf>
    <xf numFmtId="14" fontId="2" fillId="0" borderId="2" xfId="1" applyNumberFormat="1" applyFont="1" applyBorder="1" applyAlignment="1">
      <alignment horizontal="left"/>
    </xf>
    <xf numFmtId="2" fontId="2" fillId="0" borderId="2" xfId="1" applyNumberFormat="1" applyFont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/>
    </xf>
  </cellXfs>
  <cellStyles count="15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標準" xfId="0" builtinId="0"/>
    <cellStyle name="標準 2" xfId="1"/>
    <cellStyle name="標準 3" xfId="2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0"/>
  <sheetViews>
    <sheetView showGridLines="0" zoomScale="125" zoomScaleNormal="125" zoomScalePageLayoutView="125" workbookViewId="0">
      <pane ySplit="4" topLeftCell="A5" activePane="bottomLeft" state="frozen"/>
      <selection pane="bottomLeft" activeCell="B1" sqref="B1:S30"/>
    </sheetView>
  </sheetViews>
  <sheetFormatPr baseColWidth="12" defaultColWidth="9" defaultRowHeight="13" x14ac:dyDescent="0"/>
  <cols>
    <col min="1" max="1" width="9" style="1"/>
    <col min="2" max="2" width="9.5" style="68" bestFit="1" customWidth="1"/>
    <col min="3" max="3" width="5.1640625" style="60" bestFit="1" customWidth="1"/>
    <col min="4" max="4" width="6.6640625" style="60" customWidth="1"/>
    <col min="5" max="5" width="8.5" style="60" hidden="1" customWidth="1"/>
    <col min="6" max="6" width="10.83203125" style="60" bestFit="1" customWidth="1"/>
    <col min="7" max="7" width="5.5" style="60" bestFit="1" customWidth="1"/>
    <col min="8" max="8" width="5.1640625" style="60" bestFit="1" customWidth="1"/>
    <col min="9" max="11" width="5" style="60" bestFit="1" customWidth="1"/>
    <col min="12" max="12" width="5.33203125" style="60" bestFit="1" customWidth="1"/>
    <col min="13" max="13" width="5" style="60" customWidth="1"/>
    <col min="14" max="14" width="5.6640625" style="60" customWidth="1"/>
    <col min="15" max="15" width="5.83203125" style="60" hidden="1" customWidth="1"/>
    <col min="16" max="16" width="7" style="60" hidden="1" customWidth="1"/>
    <col min="17" max="17" width="8.1640625" style="60" bestFit="1" customWidth="1"/>
    <col min="18" max="18" width="10.1640625" style="60" bestFit="1" customWidth="1"/>
    <col min="19" max="19" width="8" style="54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2" spans="2:21">
      <c r="B2" s="45" t="s">
        <v>51</v>
      </c>
      <c r="C2" s="46"/>
      <c r="D2" s="46"/>
      <c r="E2" s="46" t="s">
        <v>44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5" t="s">
        <v>52</v>
      </c>
    </row>
    <row r="3" spans="2:21" ht="17">
      <c r="B3" s="47"/>
      <c r="C3" s="48" t="s">
        <v>53</v>
      </c>
      <c r="D3" s="48" t="s">
        <v>54</v>
      </c>
      <c r="E3" s="49" t="s">
        <v>27</v>
      </c>
      <c r="F3" s="48" t="s">
        <v>55</v>
      </c>
      <c r="G3" s="48" t="s">
        <v>29</v>
      </c>
      <c r="H3" s="48" t="s">
        <v>30</v>
      </c>
      <c r="I3" s="48" t="s">
        <v>31</v>
      </c>
      <c r="J3" s="48" t="s">
        <v>32</v>
      </c>
      <c r="K3" s="48" t="s">
        <v>33</v>
      </c>
      <c r="L3" s="48" t="s">
        <v>34</v>
      </c>
      <c r="M3" s="48" t="s">
        <v>35</v>
      </c>
      <c r="N3" s="48" t="s">
        <v>56</v>
      </c>
      <c r="O3" s="48" t="s">
        <v>37</v>
      </c>
      <c r="P3" s="48" t="s">
        <v>57</v>
      </c>
      <c r="Q3" s="48" t="s">
        <v>38</v>
      </c>
      <c r="R3" s="48" t="s">
        <v>39</v>
      </c>
      <c r="S3" s="47"/>
    </row>
    <row r="4" spans="2:21" ht="17">
      <c r="B4" s="50"/>
      <c r="C4" s="51"/>
      <c r="D4" s="51" t="s">
        <v>58</v>
      </c>
      <c r="E4" s="52" t="s">
        <v>59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1" t="s">
        <v>60</v>
      </c>
      <c r="Q4" s="51" t="s">
        <v>61</v>
      </c>
      <c r="R4" s="51" t="s">
        <v>62</v>
      </c>
      <c r="S4" s="50"/>
    </row>
    <row r="5" spans="2:21">
      <c r="B5" s="53">
        <v>41583</v>
      </c>
      <c r="C5" s="54">
        <v>6.98</v>
      </c>
      <c r="D5" s="54">
        <v>4.01</v>
      </c>
      <c r="E5" s="54">
        <v>132</v>
      </c>
      <c r="F5" s="54">
        <v>124</v>
      </c>
      <c r="G5" s="54">
        <v>136.4</v>
      </c>
      <c r="H5" s="54">
        <v>21.9</v>
      </c>
      <c r="I5" s="54">
        <v>59.2</v>
      </c>
      <c r="J5" s="54">
        <v>93.9</v>
      </c>
      <c r="K5" s="54">
        <v>133</v>
      </c>
      <c r="L5" s="54">
        <v>123.4</v>
      </c>
      <c r="M5" s="55">
        <v>6.31</v>
      </c>
      <c r="N5" s="56" t="s">
        <v>63</v>
      </c>
      <c r="O5" s="54">
        <v>0.1</v>
      </c>
      <c r="P5" s="54" t="s">
        <v>64</v>
      </c>
      <c r="Q5" s="54">
        <v>0.33</v>
      </c>
      <c r="R5" s="55">
        <v>8.44147659574468</v>
      </c>
      <c r="S5" s="57">
        <v>0.26300000000001389</v>
      </c>
      <c r="U5" s="54">
        <v>2.79</v>
      </c>
    </row>
    <row r="6" spans="2:21">
      <c r="B6" s="58">
        <v>41596</v>
      </c>
      <c r="C6" s="59">
        <v>6.96</v>
      </c>
      <c r="D6" s="59">
        <v>4.21</v>
      </c>
      <c r="E6" s="60">
        <v>128</v>
      </c>
      <c r="F6" s="60">
        <v>119</v>
      </c>
      <c r="G6" s="16">
        <v>154.6</v>
      </c>
      <c r="H6" s="61">
        <v>22</v>
      </c>
      <c r="I6" s="61">
        <v>59.9</v>
      </c>
      <c r="J6" s="61">
        <v>96.9</v>
      </c>
      <c r="K6" s="16">
        <v>138.1</v>
      </c>
      <c r="L6" s="16">
        <v>128.4</v>
      </c>
      <c r="M6" s="61">
        <v>6.14</v>
      </c>
      <c r="N6" s="56" t="s">
        <v>63</v>
      </c>
      <c r="O6" s="59">
        <v>0.11</v>
      </c>
      <c r="P6" s="60" t="s">
        <v>64</v>
      </c>
      <c r="Q6" s="61">
        <v>0.28000000000000003</v>
      </c>
      <c r="R6" s="61">
        <v>8.2345776595744677</v>
      </c>
      <c r="S6" s="62">
        <v>0.22500000000000253</v>
      </c>
      <c r="U6" s="60">
        <v>2.65</v>
      </c>
    </row>
    <row r="7" spans="2:21">
      <c r="B7" s="58">
        <v>41610</v>
      </c>
      <c r="C7" s="59">
        <v>6.95</v>
      </c>
      <c r="D7" s="59">
        <v>4.2699999999999996</v>
      </c>
      <c r="E7" s="60">
        <v>124</v>
      </c>
      <c r="F7" s="60">
        <v>118</v>
      </c>
      <c r="G7" s="16">
        <v>164.5</v>
      </c>
      <c r="H7" s="61">
        <v>21.6</v>
      </c>
      <c r="I7" s="61">
        <v>60.1</v>
      </c>
      <c r="J7" s="61">
        <v>98.4</v>
      </c>
      <c r="K7" s="16">
        <v>143.69999999999999</v>
      </c>
      <c r="L7" s="16">
        <v>134</v>
      </c>
      <c r="M7" s="61">
        <v>6</v>
      </c>
      <c r="N7" s="63">
        <v>3.37</v>
      </c>
      <c r="O7" s="59">
        <v>0.11</v>
      </c>
      <c r="P7" s="59" t="s">
        <v>64</v>
      </c>
      <c r="Q7" s="61">
        <v>0.42</v>
      </c>
      <c r="R7" s="61">
        <v>7.9449191489361697</v>
      </c>
      <c r="S7" s="62">
        <v>0.224</v>
      </c>
      <c r="U7" s="61">
        <v>3.37</v>
      </c>
    </row>
    <row r="8" spans="2:21">
      <c r="B8" s="58">
        <v>41624</v>
      </c>
      <c r="C8" s="59">
        <v>6.92</v>
      </c>
      <c r="D8" s="59">
        <v>4.3499999999999996</v>
      </c>
      <c r="E8" s="60">
        <v>116</v>
      </c>
      <c r="F8" s="60">
        <v>100</v>
      </c>
      <c r="G8" s="16">
        <v>160.80000000000001</v>
      </c>
      <c r="H8" s="61">
        <v>29.4</v>
      </c>
      <c r="I8" s="61">
        <v>66.099999999999994</v>
      </c>
      <c r="J8" s="61">
        <v>94.5</v>
      </c>
      <c r="K8" s="16">
        <v>145.9</v>
      </c>
      <c r="L8" s="16">
        <v>136.5</v>
      </c>
      <c r="M8" s="61">
        <v>5.81</v>
      </c>
      <c r="N8" s="63">
        <v>3.22</v>
      </c>
      <c r="O8" s="59">
        <v>0.12</v>
      </c>
      <c r="P8" s="60" t="s">
        <v>64</v>
      </c>
      <c r="Q8" s="61">
        <v>0.28999999999999998</v>
      </c>
      <c r="R8" s="61">
        <v>7.7908853346456697</v>
      </c>
      <c r="S8" s="62">
        <v>0.253</v>
      </c>
      <c r="U8" s="60">
        <v>3.22</v>
      </c>
    </row>
    <row r="9" spans="2:21">
      <c r="B9" s="58">
        <v>41645</v>
      </c>
      <c r="C9" s="59">
        <v>6.89</v>
      </c>
      <c r="D9" s="59">
        <v>4.26</v>
      </c>
      <c r="E9" s="60">
        <v>120</v>
      </c>
      <c r="F9" s="60">
        <v>114</v>
      </c>
      <c r="G9" s="16">
        <v>165.3</v>
      </c>
      <c r="H9" s="61">
        <v>22.8</v>
      </c>
      <c r="I9" s="61">
        <v>62</v>
      </c>
      <c r="J9" s="61">
        <v>96.4</v>
      </c>
      <c r="K9" s="16">
        <v>145.80000000000001</v>
      </c>
      <c r="L9" s="16">
        <v>135.1</v>
      </c>
      <c r="M9" s="61">
        <v>5.44</v>
      </c>
      <c r="N9" s="63">
        <v>3.42</v>
      </c>
      <c r="O9" s="59">
        <v>0.13</v>
      </c>
      <c r="P9" s="60" t="s">
        <v>64</v>
      </c>
      <c r="Q9" s="61">
        <v>0.2</v>
      </c>
      <c r="R9" s="61">
        <v>7.8329982283464572</v>
      </c>
      <c r="S9" s="62">
        <v>0.23400000000000001</v>
      </c>
      <c r="U9" s="60">
        <v>3.42</v>
      </c>
    </row>
    <row r="10" spans="2:21">
      <c r="B10" s="58">
        <v>41659</v>
      </c>
      <c r="C10" s="59">
        <v>6.87</v>
      </c>
      <c r="D10" s="59">
        <v>4.34</v>
      </c>
      <c r="E10" s="60">
        <v>120</v>
      </c>
      <c r="F10" s="60">
        <v>111</v>
      </c>
      <c r="G10" s="16">
        <v>172.2</v>
      </c>
      <c r="H10" s="61">
        <v>22.4</v>
      </c>
      <c r="I10" s="61">
        <v>61.3</v>
      </c>
      <c r="J10" s="61">
        <v>98.6</v>
      </c>
      <c r="K10" s="16">
        <v>150</v>
      </c>
      <c r="L10" s="16">
        <v>139.30000000000001</v>
      </c>
      <c r="M10" s="61">
        <v>5.4</v>
      </c>
      <c r="N10" s="63">
        <v>3.93</v>
      </c>
      <c r="O10" s="59">
        <v>0.13</v>
      </c>
      <c r="P10" s="60" t="s">
        <v>64</v>
      </c>
      <c r="Q10" s="61">
        <v>0.25</v>
      </c>
      <c r="R10" s="61">
        <v>7.7487724409448822</v>
      </c>
      <c r="S10" s="62">
        <v>0.22800000000000001</v>
      </c>
      <c r="U10" s="60">
        <v>3.93</v>
      </c>
    </row>
    <row r="11" spans="2:21">
      <c r="B11" s="58">
        <v>41673</v>
      </c>
      <c r="C11" s="59">
        <v>6.88</v>
      </c>
      <c r="D11" s="59">
        <v>4.49</v>
      </c>
      <c r="E11" s="60">
        <v>128</v>
      </c>
      <c r="F11" s="60">
        <v>121</v>
      </c>
      <c r="G11" s="16">
        <v>171</v>
      </c>
      <c r="H11" s="61">
        <v>25.9</v>
      </c>
      <c r="I11" s="61">
        <v>60.6</v>
      </c>
      <c r="J11" s="61">
        <v>99.4</v>
      </c>
      <c r="K11" s="16">
        <v>156</v>
      </c>
      <c r="L11" s="16">
        <v>144.6</v>
      </c>
      <c r="M11" s="61">
        <v>5.73</v>
      </c>
      <c r="N11" s="63">
        <v>3.66</v>
      </c>
      <c r="O11" s="59">
        <v>0.13</v>
      </c>
      <c r="P11" s="60" t="s">
        <v>64</v>
      </c>
      <c r="Q11" s="61">
        <v>0.34</v>
      </c>
      <c r="R11" s="61">
        <v>7.7908853346456697</v>
      </c>
      <c r="S11" s="62">
        <v>0.23900000000000002</v>
      </c>
      <c r="U11" s="60">
        <v>3.66</v>
      </c>
    </row>
    <row r="12" spans="2:21">
      <c r="B12" s="58">
        <v>41687</v>
      </c>
      <c r="C12" s="59">
        <v>6.96</v>
      </c>
      <c r="D12" s="59">
        <v>4.34</v>
      </c>
      <c r="E12" s="60">
        <v>124</v>
      </c>
      <c r="F12" s="60">
        <v>117</v>
      </c>
      <c r="G12" s="16">
        <v>170.2</v>
      </c>
      <c r="H12" s="61">
        <v>29.2</v>
      </c>
      <c r="I12" s="61">
        <v>60.4</v>
      </c>
      <c r="J12" s="61">
        <v>96.8</v>
      </c>
      <c r="K12" s="16">
        <v>149</v>
      </c>
      <c r="L12" s="16">
        <v>139.19999999999999</v>
      </c>
      <c r="M12" s="61">
        <v>5.57</v>
      </c>
      <c r="N12" s="63">
        <v>3.64</v>
      </c>
      <c r="O12" s="59">
        <v>0.11</v>
      </c>
      <c r="P12" s="60" t="s">
        <v>64</v>
      </c>
      <c r="Q12" s="61">
        <v>0.21</v>
      </c>
      <c r="R12" s="61">
        <v>7.7908853346456697</v>
      </c>
      <c r="S12" s="62">
        <v>0.25</v>
      </c>
      <c r="U12" s="60">
        <v>3.64</v>
      </c>
    </row>
    <row r="13" spans="2:21">
      <c r="B13" s="58">
        <v>41701</v>
      </c>
      <c r="C13" s="59">
        <v>6.96</v>
      </c>
      <c r="D13" s="59">
        <v>4.3499999999999996</v>
      </c>
      <c r="E13" s="60">
        <v>128</v>
      </c>
      <c r="F13" s="60">
        <v>128</v>
      </c>
      <c r="G13" s="16">
        <v>158.6</v>
      </c>
      <c r="H13" s="61">
        <v>27</v>
      </c>
      <c r="I13" s="61">
        <v>57.5</v>
      </c>
      <c r="J13" s="61">
        <v>93.2</v>
      </c>
      <c r="K13" s="16">
        <v>138.30000000000001</v>
      </c>
      <c r="L13" s="16">
        <v>130.4</v>
      </c>
      <c r="M13" s="61">
        <v>5.38</v>
      </c>
      <c r="N13" s="63" t="s">
        <v>63</v>
      </c>
      <c r="O13" s="59">
        <v>0.11</v>
      </c>
      <c r="P13" s="60">
        <v>0.02</v>
      </c>
      <c r="Q13" s="61">
        <v>0.8</v>
      </c>
      <c r="R13" s="61">
        <v>8.7158092592592578</v>
      </c>
      <c r="S13" s="62">
        <v>0.253</v>
      </c>
      <c r="U13" s="60">
        <v>1.92</v>
      </c>
    </row>
    <row r="14" spans="2:21">
      <c r="B14" s="58">
        <v>41715</v>
      </c>
      <c r="C14" s="59">
        <v>6.98</v>
      </c>
      <c r="D14" s="59">
        <v>4.13</v>
      </c>
      <c r="E14" s="60">
        <v>126</v>
      </c>
      <c r="F14" s="60">
        <v>102</v>
      </c>
      <c r="G14" s="16">
        <v>144.1</v>
      </c>
      <c r="H14" s="61">
        <v>27.4</v>
      </c>
      <c r="I14" s="61">
        <v>56</v>
      </c>
      <c r="J14" s="61">
        <v>88.9</v>
      </c>
      <c r="K14" s="16">
        <v>130.19999999999999</v>
      </c>
      <c r="L14" s="16">
        <v>122.9</v>
      </c>
      <c r="M14" s="61">
        <v>5.35</v>
      </c>
      <c r="N14" s="63" t="s">
        <v>63</v>
      </c>
      <c r="O14" s="59">
        <v>0.1</v>
      </c>
      <c r="P14" s="60" t="s">
        <v>64</v>
      </c>
      <c r="Q14" s="61">
        <v>0.38</v>
      </c>
      <c r="R14" s="61">
        <v>8.8598722222222221</v>
      </c>
      <c r="S14" s="62">
        <v>0.26700000000000002</v>
      </c>
      <c r="U14" s="60">
        <v>1.0900000000000001</v>
      </c>
    </row>
    <row r="15" spans="2:21">
      <c r="B15" s="58">
        <v>41724</v>
      </c>
      <c r="C15" s="59">
        <v>6.95</v>
      </c>
      <c r="D15" s="59">
        <v>4.0999999999999996</v>
      </c>
      <c r="E15" s="60">
        <v>130</v>
      </c>
      <c r="F15" s="60">
        <v>122</v>
      </c>
      <c r="G15" s="16">
        <v>141.6</v>
      </c>
      <c r="H15" s="61">
        <v>25</v>
      </c>
      <c r="I15" s="61">
        <v>56.2</v>
      </c>
      <c r="J15" s="61">
        <v>88.9</v>
      </c>
      <c r="K15" s="16">
        <v>132.30000000000001</v>
      </c>
      <c r="L15" s="16">
        <v>124</v>
      </c>
      <c r="M15" s="61">
        <v>5.73</v>
      </c>
      <c r="N15" s="63" t="s">
        <v>63</v>
      </c>
      <c r="O15" s="59">
        <v>0.11</v>
      </c>
      <c r="P15" s="59" t="s">
        <v>64</v>
      </c>
      <c r="Q15" s="61">
        <v>0.66</v>
      </c>
      <c r="R15" s="61">
        <v>8.7878407407407391</v>
      </c>
      <c r="S15" s="62">
        <v>0.28500000000000003</v>
      </c>
      <c r="U15" s="60">
        <v>0.8</v>
      </c>
    </row>
    <row r="16" spans="2:21">
      <c r="B16" s="58">
        <v>41744</v>
      </c>
      <c r="C16" s="59">
        <v>6.98</v>
      </c>
      <c r="D16" s="59">
        <v>4.1500000000000004</v>
      </c>
      <c r="E16" s="60">
        <v>134</v>
      </c>
      <c r="F16" s="60">
        <v>122</v>
      </c>
      <c r="G16" s="16">
        <v>144.4</v>
      </c>
      <c r="H16" s="61">
        <v>21.3</v>
      </c>
      <c r="I16" s="61">
        <v>59.2</v>
      </c>
      <c r="J16" s="61">
        <v>93.3</v>
      </c>
      <c r="K16" s="16">
        <v>132</v>
      </c>
      <c r="L16" s="16">
        <v>125.2</v>
      </c>
      <c r="M16" s="61">
        <v>5.81</v>
      </c>
      <c r="N16" s="63" t="s">
        <v>63</v>
      </c>
      <c r="O16" s="59">
        <v>0.1</v>
      </c>
      <c r="P16" s="60" t="s">
        <v>64</v>
      </c>
      <c r="Q16" s="61">
        <v>0.49</v>
      </c>
      <c r="R16" s="61">
        <v>9.2920611111111118</v>
      </c>
      <c r="S16" s="62">
        <v>0.24399999999999999</v>
      </c>
      <c r="U16" s="60">
        <v>2.4500000000000002</v>
      </c>
    </row>
    <row r="17" spans="2:21">
      <c r="B17" s="58">
        <v>41759</v>
      </c>
      <c r="C17" s="59">
        <v>6.94</v>
      </c>
      <c r="D17" s="59">
        <v>3.98</v>
      </c>
      <c r="E17" s="60">
        <v>116</v>
      </c>
      <c r="F17" s="60">
        <v>97</v>
      </c>
      <c r="G17" s="16">
        <v>129.19999999999999</v>
      </c>
      <c r="H17" s="61">
        <v>36.200000000000003</v>
      </c>
      <c r="I17" s="61">
        <v>49.1</v>
      </c>
      <c r="J17" s="61">
        <v>78.7</v>
      </c>
      <c r="K17" s="16">
        <v>124.6</v>
      </c>
      <c r="L17" s="16">
        <v>114.2</v>
      </c>
      <c r="M17" s="61">
        <v>6.52</v>
      </c>
      <c r="N17" s="63" t="s">
        <v>63</v>
      </c>
      <c r="O17" s="59">
        <v>0.11</v>
      </c>
      <c r="P17" s="59" t="s">
        <v>64</v>
      </c>
      <c r="Q17" s="61">
        <v>0.69</v>
      </c>
      <c r="R17" s="61">
        <v>7.7073685185185177</v>
      </c>
      <c r="S17" s="62">
        <v>0.34899999999999998</v>
      </c>
      <c r="U17" s="60">
        <v>0.83</v>
      </c>
    </row>
    <row r="18" spans="2:21">
      <c r="B18" s="58">
        <v>41774</v>
      </c>
      <c r="C18" s="59">
        <v>7.04</v>
      </c>
      <c r="D18" s="59">
        <v>4.3099999999999996</v>
      </c>
      <c r="E18" s="60">
        <v>144</v>
      </c>
      <c r="F18" s="60">
        <v>133</v>
      </c>
      <c r="G18" s="16">
        <v>146.30000000000001</v>
      </c>
      <c r="H18" s="61">
        <v>25.1</v>
      </c>
      <c r="I18" s="61">
        <v>54.6</v>
      </c>
      <c r="J18" s="61">
        <v>92.2</v>
      </c>
      <c r="K18" s="16">
        <v>137.6</v>
      </c>
      <c r="L18" s="16">
        <v>126</v>
      </c>
      <c r="M18" s="61">
        <v>6.3</v>
      </c>
      <c r="N18" s="63">
        <v>4.1900000000000004</v>
      </c>
      <c r="O18" s="59">
        <v>0.09</v>
      </c>
      <c r="P18" s="60">
        <v>0.02</v>
      </c>
      <c r="Q18" s="61">
        <v>0.39</v>
      </c>
      <c r="R18" s="61">
        <v>9.2200296296296287</v>
      </c>
      <c r="S18" s="62">
        <v>0.249</v>
      </c>
      <c r="U18" s="60">
        <v>4.1900000000000004</v>
      </c>
    </row>
    <row r="19" spans="2:21">
      <c r="B19" s="58">
        <v>41789</v>
      </c>
      <c r="C19" s="59">
        <v>6.99</v>
      </c>
      <c r="D19" s="59">
        <v>4.21</v>
      </c>
      <c r="E19" s="60">
        <v>146</v>
      </c>
      <c r="F19" s="60">
        <v>129</v>
      </c>
      <c r="G19" s="16">
        <v>139.1</v>
      </c>
      <c r="H19" s="61">
        <v>26.1</v>
      </c>
      <c r="I19" s="61">
        <v>54.1</v>
      </c>
      <c r="J19" s="61">
        <v>88.2</v>
      </c>
      <c r="K19" s="16">
        <v>134.69999999999999</v>
      </c>
      <c r="L19" s="16">
        <v>123.6</v>
      </c>
      <c r="M19" s="61">
        <v>6.36</v>
      </c>
      <c r="N19" s="63" t="s">
        <v>63</v>
      </c>
      <c r="O19" s="59">
        <v>0.1</v>
      </c>
      <c r="P19" s="60" t="s">
        <v>64</v>
      </c>
      <c r="Q19" s="61">
        <v>0.7</v>
      </c>
      <c r="R19" s="61">
        <v>9.5081555555555557</v>
      </c>
      <c r="S19" s="62">
        <v>0.251</v>
      </c>
      <c r="U19" s="60">
        <v>2.02</v>
      </c>
    </row>
    <row r="20" spans="2:21">
      <c r="B20" s="58">
        <v>41806</v>
      </c>
      <c r="C20" s="59">
        <v>7.05</v>
      </c>
      <c r="D20" s="59">
        <v>4.57</v>
      </c>
      <c r="E20" s="60">
        <v>186</v>
      </c>
      <c r="F20" s="60">
        <v>168</v>
      </c>
      <c r="G20" s="16">
        <v>157.19999999999999</v>
      </c>
      <c r="H20" s="61">
        <v>21</v>
      </c>
      <c r="I20" s="61">
        <v>55.7</v>
      </c>
      <c r="J20" s="61">
        <v>97</v>
      </c>
      <c r="K20" s="16">
        <v>145.30000000000001</v>
      </c>
      <c r="L20" s="16">
        <v>133.1</v>
      </c>
      <c r="M20" s="61">
        <v>7.7</v>
      </c>
      <c r="N20" s="63" t="s">
        <v>63</v>
      </c>
      <c r="O20" s="59">
        <v>0.09</v>
      </c>
      <c r="P20" s="60" t="s">
        <v>64</v>
      </c>
      <c r="Q20" s="61">
        <v>0.49</v>
      </c>
      <c r="R20" s="61">
        <v>9.6522185185185183</v>
      </c>
      <c r="S20" s="62">
        <v>0.23</v>
      </c>
      <c r="U20" s="60">
        <v>2.14</v>
      </c>
    </row>
    <row r="21" spans="2:21">
      <c r="B21" s="58">
        <v>41820</v>
      </c>
      <c r="C21" s="59">
        <v>6.99</v>
      </c>
      <c r="D21" s="59">
        <v>4.8899999999999997</v>
      </c>
      <c r="E21" s="60">
        <v>200</v>
      </c>
      <c r="F21" s="60">
        <v>179</v>
      </c>
      <c r="G21" s="16">
        <v>130.30000000000001</v>
      </c>
      <c r="H21" s="61">
        <v>23.8</v>
      </c>
      <c r="I21" s="61">
        <v>47.4</v>
      </c>
      <c r="J21" s="16">
        <v>105</v>
      </c>
      <c r="K21" s="16">
        <v>159</v>
      </c>
      <c r="L21" s="16">
        <v>147.1</v>
      </c>
      <c r="M21" s="61">
        <v>7.94</v>
      </c>
      <c r="N21" s="63">
        <v>3.36</v>
      </c>
      <c r="O21" s="59">
        <v>0.1</v>
      </c>
      <c r="P21" s="60" t="s">
        <v>64</v>
      </c>
      <c r="Q21" s="61">
        <v>0.37</v>
      </c>
      <c r="R21" s="61">
        <v>9.6522185185185183</v>
      </c>
      <c r="S21" s="62">
        <v>0.22498454404945906</v>
      </c>
      <c r="U21" s="60">
        <v>3.36</v>
      </c>
    </row>
    <row r="22" spans="2:21">
      <c r="B22" s="58">
        <v>41835</v>
      </c>
      <c r="C22" s="59">
        <v>7.04</v>
      </c>
      <c r="D22" s="59">
        <v>3.51</v>
      </c>
      <c r="E22" s="60">
        <v>130</v>
      </c>
      <c r="F22" s="60">
        <v>111</v>
      </c>
      <c r="G22" s="16">
        <v>105.3</v>
      </c>
      <c r="H22" s="61">
        <v>22.5</v>
      </c>
      <c r="I22" s="61">
        <v>61.1</v>
      </c>
      <c r="J22" s="61">
        <v>81.5</v>
      </c>
      <c r="K22" s="16">
        <v>102.6</v>
      </c>
      <c r="L22" s="16">
        <v>96.9</v>
      </c>
      <c r="M22" s="61">
        <v>7.11</v>
      </c>
      <c r="N22" s="56" t="s">
        <v>63</v>
      </c>
      <c r="O22" s="59">
        <v>0.09</v>
      </c>
      <c r="P22" s="60" t="s">
        <v>64</v>
      </c>
      <c r="Q22" s="61">
        <v>0.62</v>
      </c>
      <c r="R22" s="61">
        <v>9.580187037037037</v>
      </c>
      <c r="S22" s="62">
        <v>0.31478516228747999</v>
      </c>
      <c r="U22" s="60">
        <v>1.53</v>
      </c>
    </row>
    <row r="23" spans="2:21">
      <c r="B23" s="58">
        <v>41851</v>
      </c>
      <c r="C23" s="59">
        <v>6.97</v>
      </c>
      <c r="D23" s="59">
        <v>4.3</v>
      </c>
      <c r="E23" s="60">
        <v>172</v>
      </c>
      <c r="F23" s="60">
        <v>148</v>
      </c>
      <c r="G23" s="16">
        <v>140</v>
      </c>
      <c r="H23" s="61">
        <v>23.2</v>
      </c>
      <c r="I23" s="61">
        <v>57.4</v>
      </c>
      <c r="J23" s="61">
        <v>97.8</v>
      </c>
      <c r="K23" s="16">
        <v>134.9</v>
      </c>
      <c r="L23" s="16">
        <v>125.1</v>
      </c>
      <c r="M23" s="61">
        <v>8.1199999999999992</v>
      </c>
      <c r="N23" s="56" t="s">
        <v>63</v>
      </c>
      <c r="O23" s="59">
        <v>0.11</v>
      </c>
      <c r="P23" s="60" t="s">
        <v>64</v>
      </c>
      <c r="Q23" s="61">
        <v>0.37</v>
      </c>
      <c r="R23" s="61">
        <v>10.342480463576157</v>
      </c>
      <c r="S23" s="62">
        <v>0.19212828438949162</v>
      </c>
      <c r="U23" s="60">
        <v>2.41</v>
      </c>
    </row>
    <row r="24" spans="2:21">
      <c r="B24" s="58">
        <v>41865</v>
      </c>
      <c r="C24" s="59">
        <v>6.89</v>
      </c>
      <c r="D24" s="59">
        <v>3.71</v>
      </c>
      <c r="E24" s="60">
        <v>138</v>
      </c>
      <c r="F24" s="60">
        <v>117</v>
      </c>
      <c r="G24" s="16">
        <v>111.2</v>
      </c>
      <c r="H24" s="61">
        <v>28.4</v>
      </c>
      <c r="I24" s="61">
        <v>54.1</v>
      </c>
      <c r="J24" s="61">
        <v>81.400000000000006</v>
      </c>
      <c r="K24" s="16">
        <v>109.8</v>
      </c>
      <c r="L24" s="16">
        <v>100.3</v>
      </c>
      <c r="M24" s="61">
        <v>7.32</v>
      </c>
      <c r="N24" s="56" t="s">
        <v>63</v>
      </c>
      <c r="O24" s="59">
        <v>0.13</v>
      </c>
      <c r="P24" s="60" t="s">
        <v>64</v>
      </c>
      <c r="Q24" s="61">
        <v>0.87</v>
      </c>
      <c r="R24" s="61">
        <v>9.4924135761589401</v>
      </c>
      <c r="S24" s="62">
        <v>0.248</v>
      </c>
      <c r="U24" s="60">
        <v>1.97</v>
      </c>
    </row>
    <row r="25" spans="2:21">
      <c r="B25" s="58">
        <v>41880</v>
      </c>
      <c r="C25" s="59">
        <v>6.9</v>
      </c>
      <c r="D25" s="59">
        <v>3.63</v>
      </c>
      <c r="E25" s="60">
        <v>140</v>
      </c>
      <c r="F25" s="60">
        <v>121</v>
      </c>
      <c r="G25" s="16">
        <v>108.2</v>
      </c>
      <c r="H25" s="61">
        <v>24.6</v>
      </c>
      <c r="I25" s="61">
        <v>59.5</v>
      </c>
      <c r="J25" s="61">
        <v>84.4</v>
      </c>
      <c r="K25" s="16">
        <v>103.2</v>
      </c>
      <c r="L25" s="16">
        <v>98.4</v>
      </c>
      <c r="M25" s="61">
        <v>6.52</v>
      </c>
      <c r="N25" s="56" t="s">
        <v>63</v>
      </c>
      <c r="O25" s="59">
        <v>0.13</v>
      </c>
      <c r="P25" s="60" t="s">
        <v>64</v>
      </c>
      <c r="Q25" s="61">
        <v>0.34</v>
      </c>
      <c r="R25" s="61">
        <v>9.6340913907284769</v>
      </c>
      <c r="S25" s="62">
        <v>0.23100000000000001</v>
      </c>
      <c r="U25" s="60">
        <v>2.98</v>
      </c>
    </row>
    <row r="26" spans="2:21">
      <c r="B26" s="58">
        <v>41898</v>
      </c>
      <c r="C26" s="59">
        <v>6.89</v>
      </c>
      <c r="D26" s="59">
        <v>4.1100000000000003</v>
      </c>
      <c r="E26" s="60">
        <v>164</v>
      </c>
      <c r="F26" s="60">
        <v>141</v>
      </c>
      <c r="G26" s="16">
        <v>128.69999999999999</v>
      </c>
      <c r="H26" s="61">
        <v>23.1</v>
      </c>
      <c r="I26" s="61">
        <v>56</v>
      </c>
      <c r="J26" s="61">
        <v>91.2</v>
      </c>
      <c r="K26" s="16">
        <v>126.9</v>
      </c>
      <c r="L26" s="16">
        <v>118.4</v>
      </c>
      <c r="M26" s="61">
        <v>6.74</v>
      </c>
      <c r="N26" s="56" t="s">
        <v>63</v>
      </c>
      <c r="O26" s="59">
        <v>0.13</v>
      </c>
      <c r="P26" s="59" t="s">
        <v>64</v>
      </c>
      <c r="Q26" s="61">
        <v>0.36</v>
      </c>
      <c r="R26" s="61">
        <v>9.846608112582782</v>
      </c>
      <c r="S26" s="62">
        <v>0.14099999999999999</v>
      </c>
      <c r="U26" s="60">
        <v>2.58</v>
      </c>
    </row>
    <row r="27" spans="2:21">
      <c r="B27" s="58">
        <v>41912</v>
      </c>
      <c r="C27" s="59">
        <v>7.06</v>
      </c>
      <c r="D27" s="59">
        <v>3.79</v>
      </c>
      <c r="E27" s="60">
        <v>148</v>
      </c>
      <c r="F27" s="60">
        <v>128</v>
      </c>
      <c r="G27" s="16">
        <v>115.1</v>
      </c>
      <c r="H27" s="61">
        <v>24.4</v>
      </c>
      <c r="I27" s="61">
        <v>57</v>
      </c>
      <c r="J27" s="61">
        <v>82.8</v>
      </c>
      <c r="K27" s="16">
        <v>111.9</v>
      </c>
      <c r="L27" s="16">
        <v>105</v>
      </c>
      <c r="M27" s="61">
        <v>6.43</v>
      </c>
      <c r="N27" s="56" t="s">
        <v>63</v>
      </c>
      <c r="O27" s="59">
        <v>0.09</v>
      </c>
      <c r="P27" s="60" t="s">
        <v>64</v>
      </c>
      <c r="Q27" s="61">
        <v>0.26</v>
      </c>
      <c r="R27" s="61">
        <v>9.846608112582782</v>
      </c>
      <c r="S27" s="62">
        <v>0.183</v>
      </c>
      <c r="U27" s="60">
        <v>2.31</v>
      </c>
    </row>
    <row r="28" spans="2:21">
      <c r="B28" s="58">
        <v>41927</v>
      </c>
      <c r="C28" s="59">
        <v>6.97</v>
      </c>
      <c r="D28" s="59">
        <v>3.48</v>
      </c>
      <c r="E28" s="60">
        <v>128</v>
      </c>
      <c r="F28" s="60">
        <v>111</v>
      </c>
      <c r="G28" s="16">
        <v>102.7</v>
      </c>
      <c r="H28" s="61">
        <v>29.4</v>
      </c>
      <c r="I28" s="61">
        <v>54.9</v>
      </c>
      <c r="J28" s="61">
        <v>76.3</v>
      </c>
      <c r="K28" s="16">
        <v>101.3</v>
      </c>
      <c r="L28" s="16">
        <v>95.7</v>
      </c>
      <c r="M28" s="61">
        <v>6.38</v>
      </c>
      <c r="N28" s="56" t="s">
        <v>63</v>
      </c>
      <c r="O28" s="59">
        <v>0.11</v>
      </c>
      <c r="P28" s="60" t="s">
        <v>64</v>
      </c>
      <c r="Q28" s="61">
        <v>0.34</v>
      </c>
      <c r="R28" s="61">
        <v>9.3507357615894033</v>
      </c>
      <c r="S28" s="62">
        <v>0.28299999999999997</v>
      </c>
      <c r="U28" s="60">
        <v>1.99</v>
      </c>
    </row>
    <row r="29" spans="2:21">
      <c r="B29" s="64">
        <v>41942</v>
      </c>
      <c r="C29" s="65">
        <v>6.99</v>
      </c>
      <c r="D29" s="65">
        <v>3.95</v>
      </c>
      <c r="E29" s="48">
        <v>150</v>
      </c>
      <c r="F29" s="48">
        <v>128</v>
      </c>
      <c r="G29" s="25">
        <v>129.4</v>
      </c>
      <c r="H29" s="10">
        <v>21.2</v>
      </c>
      <c r="I29" s="10">
        <v>57.2</v>
      </c>
      <c r="J29" s="10">
        <v>89.3</v>
      </c>
      <c r="K29" s="25">
        <v>118.5</v>
      </c>
      <c r="L29" s="25">
        <v>111.4</v>
      </c>
      <c r="M29" s="10">
        <v>5.99</v>
      </c>
      <c r="N29" s="66" t="s">
        <v>63</v>
      </c>
      <c r="O29" s="65">
        <v>0.1</v>
      </c>
      <c r="P29" s="48" t="s">
        <v>64</v>
      </c>
      <c r="Q29" s="10">
        <v>0.33</v>
      </c>
      <c r="R29" s="10">
        <v>9.6340913907284769</v>
      </c>
      <c r="S29" s="65">
        <v>0.184</v>
      </c>
      <c r="U29" s="48">
        <v>1.7</v>
      </c>
    </row>
    <row r="30" spans="2:21" ht="37" customHeight="1">
      <c r="B30" s="67" t="s">
        <v>65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</row>
  </sheetData>
  <mergeCells count="4">
    <mergeCell ref="B2:B4"/>
    <mergeCell ref="S2:S4"/>
    <mergeCell ref="E4:O4"/>
    <mergeCell ref="B30:S30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GridLines="0" tabSelected="1" zoomScale="150" zoomScaleNormal="150" zoomScalePageLayoutView="150" workbookViewId="0">
      <pane ySplit="3" topLeftCell="A18" activePane="bottomLeft" state="frozen"/>
      <selection pane="bottomLeft" activeCell="A31" sqref="A31:O34"/>
    </sheetView>
  </sheetViews>
  <sheetFormatPr baseColWidth="12" defaultColWidth="9" defaultRowHeight="13" x14ac:dyDescent="0"/>
  <cols>
    <col min="1" max="1" width="11.1640625" style="1" customWidth="1"/>
    <col min="2" max="2" width="14" style="1" bestFit="1" customWidth="1"/>
    <col min="3" max="3" width="6.1640625" style="1" bestFit="1" customWidth="1"/>
    <col min="4" max="4" width="13" style="1" bestFit="1" customWidth="1"/>
    <col min="5" max="12" width="5.33203125" style="1" customWidth="1"/>
    <col min="13" max="13" width="10.6640625" style="1" bestFit="1" customWidth="1"/>
    <col min="14" max="14" width="7.33203125" style="1" bestFit="1" customWidth="1"/>
    <col min="15" max="15" width="10.5" style="1" bestFit="1" customWidth="1"/>
    <col min="16" max="16" width="8.33203125" style="2" bestFit="1" customWidth="1"/>
    <col min="17" max="16384" width="9" style="1"/>
  </cols>
  <sheetData>
    <row r="1" spans="1:16">
      <c r="A1" s="1" t="s">
        <v>0</v>
      </c>
    </row>
    <row r="2" spans="1:16" ht="26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4" t="s">
        <v>14</v>
      </c>
      <c r="O2" s="7" t="s">
        <v>15</v>
      </c>
      <c r="P2" s="4" t="s">
        <v>16</v>
      </c>
    </row>
    <row r="3" spans="1:16" ht="17">
      <c r="A3" s="8"/>
      <c r="B3" s="8"/>
      <c r="C3" s="9" t="s">
        <v>17</v>
      </c>
      <c r="D3" s="9"/>
      <c r="E3" s="9"/>
      <c r="F3" s="9"/>
      <c r="G3" s="9"/>
      <c r="H3" s="9"/>
      <c r="I3" s="9"/>
      <c r="J3" s="9"/>
      <c r="K3" s="9"/>
      <c r="L3" s="9"/>
      <c r="M3" s="9"/>
      <c r="N3" s="10" t="s">
        <v>18</v>
      </c>
      <c r="O3" s="8" t="s">
        <v>19</v>
      </c>
      <c r="P3" s="10" t="s">
        <v>20</v>
      </c>
    </row>
    <row r="4" spans="1:16">
      <c r="A4" s="11">
        <v>41583</v>
      </c>
      <c r="B4" s="11">
        <v>41596</v>
      </c>
      <c r="C4" s="12">
        <v>0.10297789991197892</v>
      </c>
      <c r="D4" s="12">
        <v>9.6244729533118759E-2</v>
      </c>
      <c r="E4" s="12">
        <v>0.11525603413225331</v>
      </c>
      <c r="F4" s="12">
        <v>1.7387422331291823E-2</v>
      </c>
      <c r="G4" s="12">
        <v>4.7171799536602645E-2</v>
      </c>
      <c r="H4" s="12">
        <v>7.5569935781559919E-2</v>
      </c>
      <c r="I4" s="12">
        <v>0.10737426410052879</v>
      </c>
      <c r="J4" s="12">
        <v>9.9730135376293438E-2</v>
      </c>
      <c r="K4" s="13">
        <v>4.9310571304005289E-3</v>
      </c>
      <c r="L4" s="14" t="s">
        <v>21</v>
      </c>
      <c r="M4" s="15">
        <v>8.317445762121375E-5</v>
      </c>
      <c r="N4" s="12">
        <v>0.2416019959473352</v>
      </c>
      <c r="O4" s="12">
        <v>6.6048655616576353</v>
      </c>
      <c r="P4" s="16">
        <v>79.213769163060704</v>
      </c>
    </row>
    <row r="5" spans="1:16">
      <c r="A5" s="11">
        <v>41596</v>
      </c>
      <c r="B5" s="11">
        <v>41610</v>
      </c>
      <c r="C5" s="12">
        <v>8.5214255222421154E-2</v>
      </c>
      <c r="D5" s="12">
        <v>8.0141978125848459E-2</v>
      </c>
      <c r="E5" s="12">
        <v>0.10790424143442298</v>
      </c>
      <c r="F5" s="12">
        <v>1.4743418760704612E-2</v>
      </c>
      <c r="G5" s="12">
        <v>4.0578216772581506E-2</v>
      </c>
      <c r="H5" s="12">
        <v>6.6041047797376393E-2</v>
      </c>
      <c r="I5" s="12">
        <v>9.5291179054278877E-2</v>
      </c>
      <c r="J5" s="12">
        <v>8.8731034009378221E-2</v>
      </c>
      <c r="K5" s="13">
        <v>4.1051629301594953E-3</v>
      </c>
      <c r="L5" s="14">
        <v>1.1395715876966639E-3</v>
      </c>
      <c r="M5" s="15">
        <v>7.4393397416399408E-5</v>
      </c>
      <c r="N5" s="12">
        <v>0.23670626450672538</v>
      </c>
      <c r="O5" s="12">
        <v>5.4711260730586275</v>
      </c>
      <c r="P5" s="16">
        <v>67.630361287635836</v>
      </c>
    </row>
    <row r="6" spans="1:16">
      <c r="A6" s="11">
        <v>41610</v>
      </c>
      <c r="B6" s="11">
        <v>41624</v>
      </c>
      <c r="C6" s="12">
        <v>7.7584181283354467E-2</v>
      </c>
      <c r="D6" s="12">
        <v>7.0472297999046973E-2</v>
      </c>
      <c r="E6" s="12">
        <v>0.1051588923811467</v>
      </c>
      <c r="F6" s="12">
        <v>1.6486638522712826E-2</v>
      </c>
      <c r="G6" s="12">
        <v>4.0796348658163881E-2</v>
      </c>
      <c r="H6" s="12">
        <v>6.235828570649616E-2</v>
      </c>
      <c r="I6" s="12">
        <v>9.3618245415247728E-2</v>
      </c>
      <c r="J6" s="12">
        <v>8.7443837654780754E-2</v>
      </c>
      <c r="K6" s="13">
        <v>3.8177882539850668E-3</v>
      </c>
      <c r="L6" s="14">
        <v>2.1303323110721077E-3</v>
      </c>
      <c r="M6" s="15">
        <v>7.4351507063214693E-5</v>
      </c>
      <c r="N6" s="12">
        <v>0.2295198696299236</v>
      </c>
      <c r="O6" s="12">
        <v>5.0868729487234798</v>
      </c>
      <c r="P6" s="16">
        <v>64.653484402795385</v>
      </c>
    </row>
    <row r="7" spans="1:16">
      <c r="A7" s="11">
        <v>41624</v>
      </c>
      <c r="B7" s="11">
        <v>41645</v>
      </c>
      <c r="C7" s="12">
        <v>0.16992884363065219</v>
      </c>
      <c r="D7" s="12">
        <v>0.15408801922440493</v>
      </c>
      <c r="E7" s="12">
        <v>0.23480421994896475</v>
      </c>
      <c r="F7" s="12">
        <v>3.7585956091186624E-2</v>
      </c>
      <c r="G7" s="12">
        <v>9.223680029273959E-2</v>
      </c>
      <c r="H7" s="12">
        <v>0.13745515359784538</v>
      </c>
      <c r="I7" s="12">
        <v>0.21003493087737818</v>
      </c>
      <c r="J7" s="12">
        <v>0.19556217766985229</v>
      </c>
      <c r="K7" s="13">
        <v>8.1004215713764288E-3</v>
      </c>
      <c r="L7" s="14">
        <v>4.7810488207946211E-3</v>
      </c>
      <c r="M7" s="15">
        <v>1.800093682528095E-4</v>
      </c>
      <c r="N7" s="12">
        <v>0.35281836177550663</v>
      </c>
      <c r="O7" s="12">
        <v>11.24978163931867</v>
      </c>
      <c r="P7" s="16">
        <v>144.00749460224762</v>
      </c>
    </row>
    <row r="8" spans="1:16">
      <c r="A8" s="11">
        <v>41645</v>
      </c>
      <c r="B8" s="11">
        <v>41659</v>
      </c>
      <c r="C8" s="12">
        <v>8.9388740892192467E-2</v>
      </c>
      <c r="D8" s="12">
        <v>8.3801944586430463E-2</v>
      </c>
      <c r="E8" s="12">
        <v>0.12570291687964569</v>
      </c>
      <c r="F8" s="12">
        <v>1.683487953469625E-2</v>
      </c>
      <c r="G8" s="12">
        <v>4.5923465633363886E-2</v>
      </c>
      <c r="H8" s="12">
        <v>7.2628351974906386E-2</v>
      </c>
      <c r="I8" s="12">
        <v>0.11017162314962722</v>
      </c>
      <c r="J8" s="12">
        <v>0.10220112708674005</v>
      </c>
      <c r="K8" s="13">
        <v>4.0373914636306933E-3</v>
      </c>
      <c r="L8" s="14">
        <v>2.7375301898233942E-3</v>
      </c>
      <c r="M8" s="15">
        <v>9.6837802633208508E-5</v>
      </c>
      <c r="N8" s="12">
        <v>0.1676038891728609</v>
      </c>
      <c r="O8" s="12">
        <v>5.8034785874952002</v>
      </c>
      <c r="P8" s="16">
        <v>74.490617410160397</v>
      </c>
    </row>
    <row r="9" spans="1:16">
      <c r="A9" s="11">
        <v>41659</v>
      </c>
      <c r="B9" s="11">
        <v>41673</v>
      </c>
      <c r="C9" s="12">
        <v>8.5444265759467702E-2</v>
      </c>
      <c r="D9" s="12">
        <v>7.9931732484663343E-2</v>
      </c>
      <c r="E9" s="12">
        <v>0.1182438387445537</v>
      </c>
      <c r="F9" s="12">
        <v>1.6640959823315687E-2</v>
      </c>
      <c r="G9" s="12">
        <v>4.1998612887415784E-2</v>
      </c>
      <c r="H9" s="12">
        <v>6.8217599275704061E-2</v>
      </c>
      <c r="I9" s="12">
        <v>0.10542719888063355</v>
      </c>
      <c r="J9" s="12">
        <v>9.7813012294810001E-2</v>
      </c>
      <c r="K9" s="13">
        <v>3.834655959285789E-3</v>
      </c>
      <c r="L9" s="14">
        <v>2.6150079722353226E-3</v>
      </c>
      <c r="M9" s="15">
        <v>8.9578665715570995E-5</v>
      </c>
      <c r="N9" s="12">
        <v>0.20327466450841111</v>
      </c>
      <c r="O9" s="12">
        <v>5.3539300354384594</v>
      </c>
      <c r="P9" s="16">
        <v>68.906665935054605</v>
      </c>
    </row>
    <row r="10" spans="1:16">
      <c r="A10" s="11">
        <v>41673</v>
      </c>
      <c r="B10" s="11">
        <v>41687</v>
      </c>
      <c r="C10" s="12">
        <v>9.9720881602834405E-2</v>
      </c>
      <c r="D10" s="12">
        <v>9.4180832624899166E-2</v>
      </c>
      <c r="E10" s="12">
        <v>0.13501890794796467</v>
      </c>
      <c r="F10" s="12">
        <v>2.1804049906016566E-2</v>
      </c>
      <c r="G10" s="12">
        <v>4.7881851880726044E-2</v>
      </c>
      <c r="H10" s="12">
        <v>7.7639829247921066E-2</v>
      </c>
      <c r="I10" s="12">
        <v>0.1206939241621607</v>
      </c>
      <c r="J10" s="12">
        <v>0.11230470713843015</v>
      </c>
      <c r="K10" s="13">
        <v>4.4716109607620194E-3</v>
      </c>
      <c r="L10" s="14">
        <v>2.888739824209092E-3</v>
      </c>
      <c r="M10" s="15">
        <v>9.4972268193175606E-5</v>
      </c>
      <c r="N10" s="12">
        <v>0.21764478127602746</v>
      </c>
      <c r="O10" s="12">
        <v>6.1659837622020603</v>
      </c>
      <c r="P10" s="16">
        <v>79.14355682764635</v>
      </c>
    </row>
    <row r="11" spans="1:16">
      <c r="A11" s="11">
        <v>41687</v>
      </c>
      <c r="B11" s="11">
        <v>41701</v>
      </c>
      <c r="C11" s="12">
        <v>0.10948558591730514</v>
      </c>
      <c r="D11" s="12">
        <v>0.10644431964182444</v>
      </c>
      <c r="E11" s="12">
        <v>0.14285262162543622</v>
      </c>
      <c r="F11" s="12">
        <v>2.4417023526002179E-2</v>
      </c>
      <c r="G11" s="12">
        <v>5.1223613411310626E-2</v>
      </c>
      <c r="H11" s="12">
        <v>8.2548656048761798E-2</v>
      </c>
      <c r="I11" s="12">
        <v>0.12482225727794352</v>
      </c>
      <c r="J11" s="12">
        <v>0.11713219826708518</v>
      </c>
      <c r="K11" s="13">
        <v>4.7574093880733779E-3</v>
      </c>
      <c r="L11" s="14">
        <v>1.5814584632499633E-3</v>
      </c>
      <c r="M11" s="15">
        <v>9.5582654372250512E-5</v>
      </c>
      <c r="N11" s="12">
        <v>0.43881127689078647</v>
      </c>
      <c r="O11" s="12">
        <v>7.171607655443232</v>
      </c>
      <c r="P11" s="16">
        <v>86.893322156591381</v>
      </c>
    </row>
    <row r="12" spans="1:16">
      <c r="A12" s="11">
        <v>41701</v>
      </c>
      <c r="B12" s="11">
        <v>41715</v>
      </c>
      <c r="C12" s="12">
        <v>0.13691187716905931</v>
      </c>
      <c r="D12" s="12">
        <v>0.12397532184599858</v>
      </c>
      <c r="E12" s="12">
        <v>0.16316230401210335</v>
      </c>
      <c r="F12" s="12">
        <v>2.9322858732270966E-2</v>
      </c>
      <c r="G12" s="12">
        <v>6.1179126215307987E-2</v>
      </c>
      <c r="H12" s="12">
        <v>9.815611351372322E-2</v>
      </c>
      <c r="I12" s="12">
        <v>0.14472771267674181</v>
      </c>
      <c r="J12" s="12">
        <v>0.1365345609721367</v>
      </c>
      <c r="K12" s="13">
        <v>5.7837182756850644E-3</v>
      </c>
      <c r="L12" s="14" t="s">
        <v>22</v>
      </c>
      <c r="M12" s="15">
        <v>1.1319485907678131E-4</v>
      </c>
      <c r="N12" s="12">
        <v>0.63604730338381887</v>
      </c>
      <c r="O12" s="12">
        <v>9.4736989927366242</v>
      </c>
      <c r="P12" s="16">
        <v>107.80462769217267</v>
      </c>
    </row>
    <row r="13" spans="1:16">
      <c r="A13" s="11">
        <v>41715</v>
      </c>
      <c r="B13" s="11">
        <v>41724</v>
      </c>
      <c r="C13" s="12">
        <v>0.10874705267683225</v>
      </c>
      <c r="D13" s="12">
        <v>9.5153671092228234E-2</v>
      </c>
      <c r="E13" s="12">
        <v>0.12136340996004288</v>
      </c>
      <c r="F13" s="12">
        <v>2.2259162344789103E-2</v>
      </c>
      <c r="G13" s="12">
        <v>4.7661794181017895E-2</v>
      </c>
      <c r="H13" s="12">
        <v>7.5528226429456155E-2</v>
      </c>
      <c r="I13" s="12">
        <v>0.11150820831120495</v>
      </c>
      <c r="J13" s="12">
        <v>0.1048814347887105</v>
      </c>
      <c r="K13" s="13">
        <v>4.7067083736691464E-3</v>
      </c>
      <c r="L13" s="14" t="s">
        <v>22</v>
      </c>
      <c r="M13" s="15">
        <v>8.920656664896397E-5</v>
      </c>
      <c r="N13" s="12">
        <v>0.44178490149963112</v>
      </c>
      <c r="O13" s="12">
        <v>7.4966280125349565</v>
      </c>
      <c r="P13" s="17">
        <v>84.958634903775206</v>
      </c>
    </row>
    <row r="14" spans="1:16">
      <c r="A14" s="11">
        <v>41724</v>
      </c>
      <c r="B14" s="18">
        <v>41744</v>
      </c>
      <c r="C14" s="12">
        <v>0.31247927203543524</v>
      </c>
      <c r="D14" s="12">
        <v>0.28880659991153868</v>
      </c>
      <c r="E14" s="12">
        <v>0.33851921137172158</v>
      </c>
      <c r="F14" s="12">
        <v>5.4802235966820656E-2</v>
      </c>
      <c r="G14" s="12">
        <v>0.13659131815488348</v>
      </c>
      <c r="H14" s="12">
        <v>0.21565804304869812</v>
      </c>
      <c r="I14" s="12">
        <v>0.31283436211729376</v>
      </c>
      <c r="J14" s="12">
        <v>0.29496149466375177</v>
      </c>
      <c r="K14" s="13">
        <v>1.3659131815488343E-2</v>
      </c>
      <c r="L14" s="14" t="s">
        <v>22</v>
      </c>
      <c r="M14" s="15">
        <v>2.4856305730091443E-4</v>
      </c>
      <c r="N14" s="12">
        <v>1.3611786471240552</v>
      </c>
      <c r="O14" s="12">
        <v>21.399979428556001</v>
      </c>
      <c r="P14" s="17">
        <v>236.72672123896612</v>
      </c>
    </row>
    <row r="15" spans="1:16">
      <c r="A15" s="18">
        <v>41744</v>
      </c>
      <c r="B15" s="18">
        <v>41759</v>
      </c>
      <c r="C15" s="12">
        <v>0.11210211495104298</v>
      </c>
      <c r="D15" s="12">
        <v>9.8201452697113653E-2</v>
      </c>
      <c r="E15" s="12">
        <v>0.12268455460242145</v>
      </c>
      <c r="F15" s="12">
        <v>2.5783486438739889E-2</v>
      </c>
      <c r="G15" s="12">
        <v>4.8562636196791825E-2</v>
      </c>
      <c r="H15" s="12">
        <v>7.7126255086317569E-2</v>
      </c>
      <c r="I15" s="12">
        <v>0.11506161078575053</v>
      </c>
      <c r="J15" s="12">
        <v>0.10734898527711875</v>
      </c>
      <c r="K15" s="13">
        <v>5.5288763093854394E-3</v>
      </c>
      <c r="L15" s="14" t="s">
        <v>22</v>
      </c>
      <c r="M15" s="15">
        <v>9.4165776558876113E-5</v>
      </c>
      <c r="N15" s="12">
        <v>0.52912198256892284</v>
      </c>
      <c r="O15" s="12">
        <v>7.6226880577716276</v>
      </c>
      <c r="P15" s="16">
        <v>89.681691960834385</v>
      </c>
    </row>
    <row r="16" spans="1:16">
      <c r="A16" s="18">
        <v>41759</v>
      </c>
      <c r="B16" s="18">
        <v>41774</v>
      </c>
      <c r="C16" s="12">
        <v>0.13143154371602042</v>
      </c>
      <c r="D16" s="12">
        <v>0.11626636559494116</v>
      </c>
      <c r="E16" s="12">
        <v>0.13926688574524473</v>
      </c>
      <c r="F16" s="12">
        <v>3.098751396073867E-2</v>
      </c>
      <c r="G16" s="12">
        <v>5.2420965705197387E-2</v>
      </c>
      <c r="H16" s="12">
        <v>8.6390964696414982E-2</v>
      </c>
      <c r="I16" s="12">
        <v>0.13254365677823293</v>
      </c>
      <c r="J16" s="12">
        <v>0.12142252615610813</v>
      </c>
      <c r="K16" s="13">
        <v>6.4805861170745471E-3</v>
      </c>
      <c r="L16" s="14">
        <v>2.1180698775774068E-3</v>
      </c>
      <c r="M16" s="15">
        <v>1.0110118747386188E-4</v>
      </c>
      <c r="N16" s="12">
        <v>0.54594641235885422</v>
      </c>
      <c r="O16" s="19">
        <v>8.5569002681031421</v>
      </c>
      <c r="P16" s="16">
        <v>101.10118747386188</v>
      </c>
    </row>
    <row r="17" spans="1:16">
      <c r="A17" s="18">
        <v>41774</v>
      </c>
      <c r="B17" s="18">
        <v>41789</v>
      </c>
      <c r="C17" s="12">
        <v>0.14598039074883701</v>
      </c>
      <c r="D17" s="12">
        <v>0.13188573233170789</v>
      </c>
      <c r="E17" s="12">
        <v>0.14366483972316574</v>
      </c>
      <c r="F17" s="12">
        <v>2.5773089677036048E-2</v>
      </c>
      <c r="G17" s="12">
        <v>5.4717477497926138E-2</v>
      </c>
      <c r="H17" s="12">
        <v>9.0809870658931688E-2</v>
      </c>
      <c r="I17" s="12">
        <v>0.13707055310658034</v>
      </c>
      <c r="J17" s="12">
        <v>0.12564381217555071</v>
      </c>
      <c r="K17" s="13">
        <v>6.3727991271733658E-3</v>
      </c>
      <c r="L17" s="14">
        <v>2.1091649559918171E-3</v>
      </c>
      <c r="M17" s="15">
        <v>9.5642324973375958E-5</v>
      </c>
      <c r="N17" s="12">
        <v>0.54868491695252508</v>
      </c>
      <c r="O17" s="12">
        <v>9.427406177068665</v>
      </c>
      <c r="P17" s="16">
        <v>100.67613155092205</v>
      </c>
    </row>
    <row r="18" spans="1:16">
      <c r="A18" s="18">
        <v>41789</v>
      </c>
      <c r="B18" s="18">
        <v>41806</v>
      </c>
      <c r="C18" s="12">
        <v>0.17722902430153092</v>
      </c>
      <c r="D18" s="12">
        <v>0.1585452416191406</v>
      </c>
      <c r="E18" s="12">
        <v>0.15817156596549278</v>
      </c>
      <c r="F18" s="12">
        <v>2.5143033266873813E-2</v>
      </c>
      <c r="G18" s="12">
        <v>5.8613695386470162E-2</v>
      </c>
      <c r="H18" s="12">
        <v>9.8863901507962426E-2</v>
      </c>
      <c r="I18" s="12">
        <v>0.14947026145912246</v>
      </c>
      <c r="J18" s="12">
        <v>0.13703220041627404</v>
      </c>
      <c r="K18" s="13">
        <v>7.5055424146973629E-3</v>
      </c>
      <c r="L18" s="14" t="s">
        <v>22</v>
      </c>
      <c r="M18" s="15">
        <v>1.0142624884726166E-4</v>
      </c>
      <c r="N18" s="12">
        <v>0.63524861120127041</v>
      </c>
      <c r="O18" s="19">
        <v>10.228236151808726</v>
      </c>
      <c r="P18" s="16">
        <v>106.76447247080175</v>
      </c>
    </row>
    <row r="19" spans="1:16">
      <c r="A19" s="18">
        <v>41806</v>
      </c>
      <c r="B19" s="18">
        <v>41820</v>
      </c>
      <c r="C19" s="12">
        <v>0.12535529118695765</v>
      </c>
      <c r="D19" s="12">
        <v>0.11268986021210958</v>
      </c>
      <c r="E19" s="12">
        <v>9.3366959109456776E-2</v>
      </c>
      <c r="F19" s="12">
        <v>1.4549007889056222E-2</v>
      </c>
      <c r="G19" s="12">
        <v>3.3482203423252158E-2</v>
      </c>
      <c r="H19" s="12">
        <v>6.5600437356905295E-2</v>
      </c>
      <c r="I19" s="12">
        <v>9.8822837067852873E-2</v>
      </c>
      <c r="J19" s="12">
        <v>9.0996250234677542E-2</v>
      </c>
      <c r="K19" s="13">
        <v>5.0791625755544495E-3</v>
      </c>
      <c r="L19" s="14">
        <v>1.0911755916792167E-3</v>
      </c>
      <c r="M19" s="15">
        <v>6.1703381672336668E-5</v>
      </c>
      <c r="N19" s="12">
        <v>0.27928899072741858</v>
      </c>
      <c r="O19" s="12">
        <v>6.2692055077152009</v>
      </c>
      <c r="P19" s="16">
        <v>64.950928076143853</v>
      </c>
    </row>
    <row r="20" spans="1:16">
      <c r="A20" s="18">
        <v>41820</v>
      </c>
      <c r="B20" s="18">
        <v>41835</v>
      </c>
      <c r="C20" s="12">
        <v>0.51669468263634344</v>
      </c>
      <c r="D20" s="12">
        <v>0.45406502413496846</v>
      </c>
      <c r="E20" s="12">
        <v>0.36888868857309859</v>
      </c>
      <c r="F20" s="12">
        <v>7.2493829715341518E-2</v>
      </c>
      <c r="G20" s="12">
        <v>0.16988294868497958</v>
      </c>
      <c r="H20" s="12">
        <v>0.29201078276266079</v>
      </c>
      <c r="I20" s="12">
        <v>0.40959796659899234</v>
      </c>
      <c r="J20" s="12">
        <v>0.38204091685838731</v>
      </c>
      <c r="K20" s="13">
        <v>2.3564409011142332E-2</v>
      </c>
      <c r="L20" s="14">
        <v>5.2608913141154977E-3</v>
      </c>
      <c r="M20" s="15">
        <v>2.9749087788153106E-4</v>
      </c>
      <c r="N20" s="12">
        <v>1.5500840479090305</v>
      </c>
      <c r="O20" s="19">
        <v>30.112974802609777</v>
      </c>
      <c r="P20" s="16">
        <v>313.14829250687484</v>
      </c>
    </row>
    <row r="21" spans="1:16">
      <c r="A21" s="18">
        <v>41835</v>
      </c>
      <c r="B21" s="18">
        <v>41851</v>
      </c>
      <c r="C21" s="12">
        <v>0.14828391022843268</v>
      </c>
      <c r="D21" s="12">
        <v>0.12717063824226513</v>
      </c>
      <c r="E21" s="12">
        <v>0.12044385158620707</v>
      </c>
      <c r="F21" s="12">
        <v>2.2438989064368788E-2</v>
      </c>
      <c r="G21" s="12">
        <v>5.8184249543275737E-2</v>
      </c>
      <c r="H21" s="12">
        <v>8.8037434119066157E-2</v>
      </c>
      <c r="I21" s="12">
        <v>0.11661400224918131</v>
      </c>
      <c r="J21" s="12">
        <v>0.10900340420765581</v>
      </c>
      <c r="K21" s="13">
        <v>7.4780263337053962E-3</v>
      </c>
      <c r="L21" s="14" t="s">
        <v>22</v>
      </c>
      <c r="M21" s="15">
        <v>9.8201265051942177E-5</v>
      </c>
      <c r="N21" s="12">
        <v>0.48609626200711376</v>
      </c>
      <c r="O21" s="19">
        <v>9.7821557588471535</v>
      </c>
      <c r="P21" s="16">
        <v>98.201265051942173</v>
      </c>
    </row>
    <row r="22" spans="1:16">
      <c r="A22" s="18">
        <v>41851</v>
      </c>
      <c r="B22" s="18">
        <v>41865</v>
      </c>
      <c r="C22" s="12">
        <v>0.14062108020804315</v>
      </c>
      <c r="D22" s="12">
        <v>0.12020834275848852</v>
      </c>
      <c r="E22" s="12">
        <v>0.11394843660729176</v>
      </c>
      <c r="F22" s="12">
        <v>2.3406605608822666E-2</v>
      </c>
      <c r="G22" s="12">
        <v>5.0578227236118753E-2</v>
      </c>
      <c r="H22" s="12">
        <v>8.1288056688004318E-2</v>
      </c>
      <c r="I22" s="12">
        <v>0.11099993008680052</v>
      </c>
      <c r="J22" s="12">
        <v>0.1022451338028804</v>
      </c>
      <c r="K22" s="13">
        <v>7.0038370271360848E-3</v>
      </c>
      <c r="L22" s="14" t="s">
        <v>22</v>
      </c>
      <c r="M22" s="15">
        <v>1.0886793306429147E-4</v>
      </c>
      <c r="N22" s="12">
        <v>0.56248432083217259</v>
      </c>
      <c r="O22" s="19">
        <v>8.9974329860633109</v>
      </c>
      <c r="P22" s="16">
        <v>90.723277553576239</v>
      </c>
    </row>
    <row r="23" spans="1:16">
      <c r="A23" s="18">
        <v>41865</v>
      </c>
      <c r="B23" s="18">
        <v>41880</v>
      </c>
      <c r="C23" s="12">
        <v>0.34010540236861636</v>
      </c>
      <c r="D23" s="12">
        <v>0.29116937325082981</v>
      </c>
      <c r="E23" s="12">
        <v>0.26841411971105911</v>
      </c>
      <c r="F23" s="12">
        <v>6.4840238581067147E-2</v>
      </c>
      <c r="G23" s="12">
        <v>0.13897832269451371</v>
      </c>
      <c r="H23" s="12">
        <v>0.20283984069322514</v>
      </c>
      <c r="I23" s="12">
        <v>0.26058435505221328</v>
      </c>
      <c r="J23" s="12">
        <v>0.24308972464260453</v>
      </c>
      <c r="K23" s="13">
        <v>1.6931866074754137E-2</v>
      </c>
      <c r="L23" s="14" t="s">
        <v>22</v>
      </c>
      <c r="M23" s="15">
        <v>3.180841892656124E-4</v>
      </c>
      <c r="N23" s="12">
        <v>1.4803148808130422</v>
      </c>
      <c r="O23" s="12">
        <v>23.399380099527281</v>
      </c>
      <c r="P23" s="16">
        <v>244.68014558893262</v>
      </c>
    </row>
    <row r="24" spans="1:16">
      <c r="A24" s="18">
        <v>41880</v>
      </c>
      <c r="B24" s="18">
        <v>41898</v>
      </c>
      <c r="C24" s="12">
        <v>5.6401431654216155E-2</v>
      </c>
      <c r="D24" s="12">
        <v>4.8609128596725767E-2</v>
      </c>
      <c r="E24" s="12">
        <v>4.3952299864749363E-2</v>
      </c>
      <c r="F24" s="12">
        <v>8.8498299010069427E-3</v>
      </c>
      <c r="G24" s="12">
        <v>2.142883340809857E-2</v>
      </c>
      <c r="H24" s="12">
        <v>3.2579248021316967E-2</v>
      </c>
      <c r="I24" s="12">
        <v>4.2690688893536645E-2</v>
      </c>
      <c r="J24" s="12">
        <v>4.0223126258664685E-2</v>
      </c>
      <c r="K24" s="13">
        <v>2.460141393864823E-3</v>
      </c>
      <c r="L24" s="14" t="s">
        <v>22</v>
      </c>
      <c r="M24" s="15">
        <v>4.8238066546369084E-5</v>
      </c>
      <c r="N24" s="12">
        <v>0.12987171762483982</v>
      </c>
      <c r="O24" s="19">
        <v>3.6142741500405675</v>
      </c>
      <c r="P24" s="16">
        <v>37.106205035668523</v>
      </c>
    </row>
    <row r="25" spans="1:16">
      <c r="A25" s="18">
        <v>41898</v>
      </c>
      <c r="B25" s="18">
        <v>41912</v>
      </c>
      <c r="C25" s="12">
        <v>9.113214062152182E-2</v>
      </c>
      <c r="D25" s="12">
        <v>7.8572262266632581E-2</v>
      </c>
      <c r="E25" s="12">
        <v>7.1211589370278897E-2</v>
      </c>
      <c r="F25" s="12">
        <v>1.3874284229238096E-2</v>
      </c>
      <c r="G25" s="12">
        <v>3.3006191955871685E-2</v>
      </c>
      <c r="H25" s="12">
        <v>5.0823693808156392E-2</v>
      </c>
      <c r="I25" s="12">
        <v>6.9751138398780152E-2</v>
      </c>
      <c r="J25" s="12">
        <v>6.5252949406564023E-2</v>
      </c>
      <c r="K25" s="13">
        <v>3.8468278589276999E-3</v>
      </c>
      <c r="L25" s="14" t="s">
        <v>22</v>
      </c>
      <c r="M25" s="15">
        <v>6.425984274594487E-5</v>
      </c>
      <c r="N25" s="12">
        <v>0.18109592046584463</v>
      </c>
      <c r="O25" s="12">
        <v>5.7521953535955861</v>
      </c>
      <c r="P25" s="16">
        <v>58.418038859949881</v>
      </c>
    </row>
    <row r="26" spans="1:16">
      <c r="A26" s="18">
        <v>41912</v>
      </c>
      <c r="B26" s="18">
        <v>41927</v>
      </c>
      <c r="C26" s="12">
        <v>9.2547771559053499E-2</v>
      </c>
      <c r="D26" s="12">
        <v>8.0141005081933989E-2</v>
      </c>
      <c r="E26" s="12">
        <v>7.3032263208557421E-2</v>
      </c>
      <c r="F26" s="12">
        <v>1.8040109093757525E-2</v>
      </c>
      <c r="G26" s="12">
        <v>3.7522085642964075E-2</v>
      </c>
      <c r="H26" s="12">
        <v>5.3349095851613806E-2</v>
      </c>
      <c r="I26" s="12">
        <v>7.1489800349239851E-2</v>
      </c>
      <c r="J26" s="12">
        <v>6.7298325188050831E-2</v>
      </c>
      <c r="K26" s="13">
        <v>4.2954237451865041E-3</v>
      </c>
      <c r="L26" s="14" t="s">
        <v>22</v>
      </c>
      <c r="M26" s="15">
        <v>6.7063602579024267E-5</v>
      </c>
      <c r="N26" s="12">
        <v>0.20119080773707282</v>
      </c>
      <c r="O26" s="19">
        <v>6.4372152007517469</v>
      </c>
      <c r="P26" s="16">
        <v>67.063602579024263</v>
      </c>
    </row>
    <row r="27" spans="1:16">
      <c r="A27" s="20">
        <v>41927</v>
      </c>
      <c r="B27" s="20">
        <v>41942</v>
      </c>
      <c r="C27" s="21">
        <v>7.0543935903738322E-2</v>
      </c>
      <c r="D27" s="21">
        <v>6.0647484464005245E-2</v>
      </c>
      <c r="E27" s="21">
        <v>5.8896573824667862E-2</v>
      </c>
      <c r="F27" s="21">
        <v>1.284001135514086E-2</v>
      </c>
      <c r="G27" s="21">
        <v>2.8445954010104552E-2</v>
      </c>
      <c r="H27" s="21">
        <v>4.2021855344097359E-2</v>
      </c>
      <c r="I27" s="21">
        <v>5.5775385293675123E-2</v>
      </c>
      <c r="J27" s="21">
        <v>5.2552694696633845E-2</v>
      </c>
      <c r="K27" s="22">
        <v>3.1389513925512342E-3</v>
      </c>
      <c r="L27" s="23" t="s">
        <v>22</v>
      </c>
      <c r="M27" s="24">
        <v>5.3288584675485783E-5</v>
      </c>
      <c r="N27" s="21">
        <v>0.1700159606313118</v>
      </c>
      <c r="O27" s="21">
        <v>4.8174979488369187</v>
      </c>
      <c r="P27" s="25">
        <v>50.751033024272175</v>
      </c>
    </row>
    <row r="28" spans="1:16" ht="31.5" customHeight="1">
      <c r="A28" s="26" t="s">
        <v>23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6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6">
      <c r="A30" s="28" t="s">
        <v>24</v>
      </c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6">
      <c r="A31" s="31"/>
      <c r="B31" s="31"/>
      <c r="C31" s="32" t="s">
        <v>25</v>
      </c>
      <c r="D31" s="32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</row>
    <row r="32" spans="1:16" ht="17">
      <c r="A32" s="34" t="s">
        <v>26</v>
      </c>
      <c r="B32" s="34"/>
      <c r="C32" s="35" t="s">
        <v>27</v>
      </c>
      <c r="D32" s="36" t="s">
        <v>28</v>
      </c>
      <c r="E32" s="36" t="s">
        <v>29</v>
      </c>
      <c r="F32" s="36" t="s">
        <v>30</v>
      </c>
      <c r="G32" s="36" t="s">
        <v>31</v>
      </c>
      <c r="H32" s="36" t="s">
        <v>32</v>
      </c>
      <c r="I32" s="36" t="s">
        <v>33</v>
      </c>
      <c r="J32" s="36" t="s">
        <v>34</v>
      </c>
      <c r="K32" s="36" t="s">
        <v>35</v>
      </c>
      <c r="L32" s="36" t="s">
        <v>36</v>
      </c>
      <c r="M32" s="36" t="s">
        <v>37</v>
      </c>
      <c r="N32" s="36" t="s">
        <v>38</v>
      </c>
      <c r="O32" s="36" t="s">
        <v>39</v>
      </c>
    </row>
    <row r="33" spans="1:16" ht="17">
      <c r="A33" s="8"/>
      <c r="B33" s="8"/>
      <c r="C33" s="37" t="s">
        <v>40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8" t="s">
        <v>41</v>
      </c>
      <c r="O33" s="38" t="s">
        <v>42</v>
      </c>
    </row>
    <row r="34" spans="1:16">
      <c r="A34" s="39">
        <f>A4</f>
        <v>41583</v>
      </c>
      <c r="B34" s="40">
        <f>$B$27</f>
        <v>41942</v>
      </c>
      <c r="C34" s="10">
        <f>SUM(C4:C27)</f>
        <v>3.5263115761858881</v>
      </c>
      <c r="D34" s="10">
        <f>SUM(D4:D27)</f>
        <v>3.1514133583208643</v>
      </c>
      <c r="E34" s="10">
        <f>SUM(E4:E27)</f>
        <v>3.4839292263299484</v>
      </c>
      <c r="F34" s="10">
        <f t="shared" ref="F34:M34" si="0">SUM(F4:F27)</f>
        <v>0.63130463432099559</v>
      </c>
      <c r="G34" s="10">
        <f t="shared" si="0"/>
        <v>1.4390667390096779</v>
      </c>
      <c r="H34" s="10">
        <f t="shared" si="0"/>
        <v>2.2935426790171216</v>
      </c>
      <c r="I34" s="10">
        <f t="shared" si="0"/>
        <v>3.3069760921429978</v>
      </c>
      <c r="J34" s="10">
        <f t="shared" si="0"/>
        <v>3.0814457692431398</v>
      </c>
      <c r="K34" s="10">
        <f t="shared" si="0"/>
        <v>0.16189150550366938</v>
      </c>
      <c r="L34" s="41">
        <f t="shared" si="0"/>
        <v>2.8452990908445101E-2</v>
      </c>
      <c r="M34" s="41">
        <f t="shared" si="0"/>
        <v>2.7493978856304164E-3</v>
      </c>
      <c r="N34" s="10">
        <f>SUM(N4:N27)</f>
        <v>11.826436787544502</v>
      </c>
      <c r="O34" s="25">
        <f>SUM(O4:O27)</f>
        <v>226.29551515990465</v>
      </c>
      <c r="P34" s="17">
        <f>SUM(P4:P27)</f>
        <v>2517.6955273529106</v>
      </c>
    </row>
    <row r="36" spans="1:16" s="42" customFormat="1" ht="17">
      <c r="A36" s="1" t="s">
        <v>43</v>
      </c>
    </row>
    <row r="37" spans="1:16" s="42" customFormat="1" ht="17">
      <c r="A37" s="31"/>
      <c r="B37" s="31"/>
      <c r="C37" s="32" t="s">
        <v>44</v>
      </c>
      <c r="D37" s="32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</row>
    <row r="38" spans="1:16" s="42" customFormat="1" ht="17">
      <c r="A38" s="34" t="s">
        <v>26</v>
      </c>
      <c r="B38" s="34"/>
      <c r="C38" s="35" t="s">
        <v>27</v>
      </c>
      <c r="D38" s="36" t="s">
        <v>28</v>
      </c>
      <c r="E38" s="36" t="s">
        <v>45</v>
      </c>
      <c r="F38" s="36" t="s">
        <v>46</v>
      </c>
      <c r="G38" s="36" t="s">
        <v>47</v>
      </c>
      <c r="H38" s="36" t="s">
        <v>32</v>
      </c>
      <c r="I38" s="36" t="s">
        <v>33</v>
      </c>
      <c r="J38" s="36" t="s">
        <v>34</v>
      </c>
      <c r="K38" s="36" t="s">
        <v>35</v>
      </c>
      <c r="L38" s="36" t="s">
        <v>36</v>
      </c>
      <c r="M38" s="36" t="s">
        <v>37</v>
      </c>
      <c r="N38" s="36" t="s">
        <v>38</v>
      </c>
      <c r="O38" s="36" t="s">
        <v>39</v>
      </c>
    </row>
    <row r="39" spans="1:16" s="42" customFormat="1" ht="17">
      <c r="A39" s="8"/>
      <c r="B39" s="8"/>
      <c r="C39" s="37" t="s">
        <v>48</v>
      </c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8" t="s">
        <v>49</v>
      </c>
      <c r="O39" s="38" t="s">
        <v>50</v>
      </c>
    </row>
    <row r="40" spans="1:16" s="8" customFormat="1">
      <c r="A40" s="43">
        <v>41583</v>
      </c>
      <c r="B40" s="40">
        <v>41942</v>
      </c>
      <c r="C40" s="25">
        <v>140.20758116496398</v>
      </c>
      <c r="D40" s="25">
        <v>125.11441378743244</v>
      </c>
      <c r="E40" s="25">
        <v>138.22163808897298</v>
      </c>
      <c r="F40" s="10">
        <v>25.022882757486489</v>
      </c>
      <c r="G40" s="10">
        <v>57.195160588540546</v>
      </c>
      <c r="H40" s="10">
        <v>90.956192880387405</v>
      </c>
      <c r="I40" s="25">
        <v>131.46943163060362</v>
      </c>
      <c r="J40" s="25">
        <v>122.33409348104509</v>
      </c>
      <c r="K40" s="10">
        <v>6.3550178431711721</v>
      </c>
      <c r="L40" s="10">
        <v>1.1301204057172234</v>
      </c>
      <c r="M40" s="10">
        <v>0.1189505974442041</v>
      </c>
      <c r="N40" s="25">
        <v>469.87413177946848</v>
      </c>
      <c r="O40" s="10">
        <v>8.9883783619352258</v>
      </c>
      <c r="P40" s="44"/>
    </row>
  </sheetData>
  <mergeCells count="8">
    <mergeCell ref="A38:B38"/>
    <mergeCell ref="C39:M39"/>
    <mergeCell ref="C3:M3"/>
    <mergeCell ref="A28:P28"/>
    <mergeCell ref="C31:D31"/>
    <mergeCell ref="A32:B32"/>
    <mergeCell ref="C33:M33"/>
    <mergeCell ref="C37:D37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stream_water_chemistry_DataRep</vt:lpstr>
      <vt:lpstr>chemical_discharge_DataRep</vt:lpstr>
    </vt:vector>
  </TitlesOfParts>
  <Company>ACAP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SASE HIROYUKI</cp:lastModifiedBy>
  <dcterms:created xsi:type="dcterms:W3CDTF">2015-08-04T08:00:01Z</dcterms:created>
  <dcterms:modified xsi:type="dcterms:W3CDTF">2015-08-04T08:58:50Z</dcterms:modified>
</cp:coreProperties>
</file>