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0" yWindow="0" windowWidth="25600" windowHeight="18380" tabRatio="500" activeTab="1"/>
  </bookViews>
  <sheets>
    <sheet name="stream_water_chemistry_DataRep" sheetId="1" r:id="rId1"/>
    <sheet name="chemical_discharge_DataRep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36" i="2" l="1"/>
  <c r="N36" i="2"/>
  <c r="M36" i="2"/>
  <c r="L36" i="2"/>
  <c r="K36" i="2"/>
  <c r="J36" i="2"/>
  <c r="I36" i="2"/>
  <c r="H36" i="2"/>
  <c r="G36" i="2"/>
  <c r="F36" i="2"/>
  <c r="E36" i="2"/>
  <c r="D36" i="2"/>
  <c r="C36" i="2"/>
  <c r="B36" i="2"/>
  <c r="A36" i="2"/>
</calcChain>
</file>

<file path=xl/sharedStrings.xml><?xml version="1.0" encoding="utf-8"?>
<sst xmlns="http://schemas.openxmlformats.org/spreadsheetml/2006/main" count="90" uniqueCount="60">
  <si>
    <t>Collection date</t>
    <phoneticPr fontId="3"/>
  </si>
  <si>
    <t>alkalinity</t>
    <phoneticPr fontId="3"/>
  </si>
  <si>
    <t>Water level, m</t>
    <phoneticPr fontId="3"/>
  </si>
  <si>
    <t>pH</t>
    <phoneticPr fontId="3"/>
  </si>
  <si>
    <t>EC</t>
    <phoneticPr fontId="3"/>
  </si>
  <si>
    <t>pH4.8</t>
    <phoneticPr fontId="3"/>
  </si>
  <si>
    <r>
      <t>Gran's ANC</t>
    </r>
    <r>
      <rPr>
        <vertAlign val="superscript"/>
        <sz val="11"/>
        <rFont val="Times New Roman"/>
        <family val="1"/>
      </rPr>
      <t>*1</t>
    </r>
    <phoneticPr fontId="3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</si>
  <si>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3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</si>
  <si>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3"/>
  </si>
  <si>
    <r>
      <t>Cl</t>
    </r>
    <r>
      <rPr>
        <vertAlign val="superscript"/>
        <sz val="11"/>
        <rFont val="Times New Roman"/>
        <family val="1"/>
      </rPr>
      <t>−</t>
    </r>
    <phoneticPr fontId="3"/>
  </si>
  <si>
    <r>
      <t>Na</t>
    </r>
    <r>
      <rPr>
        <vertAlign val="superscript"/>
        <sz val="11"/>
        <rFont val="Times New Roman"/>
        <family val="1"/>
      </rPr>
      <t>+</t>
    </r>
    <phoneticPr fontId="3"/>
  </si>
  <si>
    <r>
      <t>Ca</t>
    </r>
    <r>
      <rPr>
        <vertAlign val="superscript"/>
        <sz val="11"/>
        <rFont val="Times New Roman"/>
        <family val="1"/>
      </rPr>
      <t>2+</t>
    </r>
    <phoneticPr fontId="3"/>
  </si>
  <si>
    <r>
      <t>Mg</t>
    </r>
    <r>
      <rPr>
        <vertAlign val="superscript"/>
        <sz val="11"/>
        <rFont val="Times New Roman"/>
        <family val="1"/>
      </rPr>
      <t>2+</t>
    </r>
    <phoneticPr fontId="3"/>
  </si>
  <si>
    <r>
      <t>K</t>
    </r>
    <r>
      <rPr>
        <vertAlign val="superscript"/>
        <sz val="11"/>
        <rFont val="Times New Roman"/>
        <family val="1"/>
      </rPr>
      <t>+</t>
    </r>
    <phoneticPr fontId="3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</si>
  <si>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3"/>
  </si>
  <si>
    <r>
      <t>H</t>
    </r>
    <r>
      <rPr>
        <vertAlign val="superscript"/>
        <sz val="11"/>
        <rFont val="Times New Roman"/>
        <family val="1"/>
      </rPr>
      <t>+</t>
    </r>
    <phoneticPr fontId="3"/>
  </si>
  <si>
    <t>Al</t>
    <phoneticPr fontId="3"/>
  </si>
  <si>
    <t>TOC</t>
    <phoneticPr fontId="3"/>
  </si>
  <si>
    <r>
      <t>SiO</t>
    </r>
    <r>
      <rPr>
        <vertAlign val="subscript"/>
        <sz val="11"/>
        <rFont val="Times New Roman"/>
        <family val="1"/>
      </rPr>
      <t>2</t>
    </r>
    <phoneticPr fontId="3"/>
  </si>
  <si>
    <r>
      <t>mS m</t>
    </r>
    <r>
      <rPr>
        <vertAlign val="superscript"/>
        <sz val="11"/>
        <rFont val="Times New Roman"/>
        <family val="1"/>
      </rPr>
      <t>−1</t>
    </r>
    <phoneticPr fontId="3"/>
  </si>
  <si>
    <r>
      <t>µmol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3"/>
  </si>
  <si>
    <r>
      <t>mg L</t>
    </r>
    <r>
      <rPr>
        <vertAlign val="superscript"/>
        <sz val="11"/>
        <rFont val="Times New Roman"/>
        <family val="1"/>
      </rPr>
      <t>-1</t>
    </r>
    <phoneticPr fontId="3"/>
  </si>
  <si>
    <r>
      <t>mg-C L</t>
    </r>
    <r>
      <rPr>
        <vertAlign val="superscript"/>
        <sz val="11"/>
        <rFont val="Times New Roman"/>
        <family val="1"/>
      </rPr>
      <t>−1</t>
    </r>
    <phoneticPr fontId="3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</si>
  <si>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3"/>
  </si>
  <si>
    <t>&lt;0.02</t>
  </si>
  <si>
    <t xml:space="preserve">Note. The water year was difined as the period from November to October in the following year. The lines indicate the borde of the water years.*1, The data of the pH 4.8 endpoint alkalinity are also available. </t>
    <phoneticPr fontId="3"/>
  </si>
  <si>
    <t>Periodic chemical discharge</t>
    <phoneticPr fontId="3"/>
  </si>
  <si>
    <t>Start date</t>
    <phoneticPr fontId="3"/>
  </si>
  <si>
    <t>End date</t>
    <phoneticPr fontId="3"/>
  </si>
  <si>
    <t>pH4.8</t>
    <phoneticPr fontId="3"/>
  </si>
  <si>
    <t>Gran's ANC</t>
    <phoneticPr fontId="3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</si>
  <si>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3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</si>
  <si>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3"/>
  </si>
  <si>
    <r>
      <t>Cl</t>
    </r>
    <r>
      <rPr>
        <vertAlign val="superscript"/>
        <sz val="11"/>
        <rFont val="Times New Roman"/>
        <family val="1"/>
      </rPr>
      <t>−</t>
    </r>
    <phoneticPr fontId="3"/>
  </si>
  <si>
    <r>
      <t>Na</t>
    </r>
    <r>
      <rPr>
        <vertAlign val="superscript"/>
        <sz val="11"/>
        <rFont val="Times New Roman"/>
        <family val="1"/>
      </rPr>
      <t>+</t>
    </r>
    <phoneticPr fontId="3"/>
  </si>
  <si>
    <r>
      <t>Mg</t>
    </r>
    <r>
      <rPr>
        <vertAlign val="superscript"/>
        <sz val="11"/>
        <rFont val="Times New Roman"/>
        <family val="1"/>
      </rPr>
      <t>2+</t>
    </r>
    <phoneticPr fontId="3"/>
  </si>
  <si>
    <t>TOC</t>
    <phoneticPr fontId="3"/>
  </si>
  <si>
    <r>
      <t>SiO</t>
    </r>
    <r>
      <rPr>
        <vertAlign val="subscript"/>
        <sz val="11"/>
        <rFont val="Times New Roman"/>
        <family val="1"/>
      </rPr>
      <t>2</t>
    </r>
    <phoneticPr fontId="3"/>
  </si>
  <si>
    <t>Periodic discharge,</t>
    <phoneticPr fontId="3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</si>
  <si>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3"/>
  </si>
  <si>
    <r>
      <t>kg-C ha</t>
    </r>
    <r>
      <rPr>
        <vertAlign val="superscript"/>
        <sz val="11"/>
        <rFont val="Times New Roman"/>
        <family val="1"/>
      </rPr>
      <t>−1</t>
    </r>
    <phoneticPr fontId="3"/>
  </si>
  <si>
    <r>
      <t>kg-SiO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ha</t>
    </r>
    <r>
      <rPr>
        <vertAlign val="superscript"/>
        <sz val="11"/>
        <rFont val="Times New Roman"/>
        <family val="1"/>
      </rPr>
      <t>−1</t>
    </r>
    <phoneticPr fontId="3"/>
  </si>
  <si>
    <t>mm</t>
    <phoneticPr fontId="3"/>
  </si>
  <si>
    <t>Note. Periodic chemical discharges were calculated based on the mean concentrations and the water discharge for the respective sampling intervals.</t>
    <phoneticPr fontId="3"/>
  </si>
  <si>
    <t>alkalinity</t>
    <phoneticPr fontId="3"/>
  </si>
  <si>
    <t>Water year</t>
    <phoneticPr fontId="3"/>
  </si>
  <si>
    <t>pH4.8</t>
    <phoneticPr fontId="3"/>
  </si>
  <si>
    <t>Gran's ANC</t>
    <phoneticPr fontId="3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</si>
  <si>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3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</si>
  <si>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3"/>
  </si>
  <si>
    <r>
      <t>Cl</t>
    </r>
    <r>
      <rPr>
        <vertAlign val="superscript"/>
        <sz val="11"/>
        <rFont val="Times New Roman"/>
        <family val="1"/>
      </rPr>
      <t>−</t>
    </r>
    <phoneticPr fontId="3"/>
  </si>
  <si>
    <r>
      <t>Na</t>
    </r>
    <r>
      <rPr>
        <vertAlign val="superscript"/>
        <sz val="11"/>
        <rFont val="Times New Roman"/>
        <family val="1"/>
      </rPr>
      <t>+</t>
    </r>
    <phoneticPr fontId="3"/>
  </si>
  <si>
    <r>
      <t>Ca</t>
    </r>
    <r>
      <rPr>
        <vertAlign val="superscript"/>
        <sz val="11"/>
        <rFont val="Times New Roman"/>
        <family val="1"/>
      </rPr>
      <t>2+</t>
    </r>
    <phoneticPr fontId="3"/>
  </si>
  <si>
    <r>
      <t>Mg</t>
    </r>
    <r>
      <rPr>
        <vertAlign val="superscript"/>
        <sz val="11"/>
        <rFont val="Times New Roman"/>
        <family val="1"/>
      </rPr>
      <t>2+</t>
    </r>
    <phoneticPr fontId="3"/>
  </si>
  <si>
    <r>
      <t>K</t>
    </r>
    <r>
      <rPr>
        <vertAlign val="superscript"/>
        <sz val="11"/>
        <rFont val="Times New Roman"/>
        <family val="1"/>
      </rPr>
      <t>+</t>
    </r>
    <phoneticPr fontId="3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</si>
  <si>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3"/>
  </si>
  <si>
    <r>
      <t>H</t>
    </r>
    <r>
      <rPr>
        <vertAlign val="superscript"/>
        <sz val="11"/>
        <rFont val="Times New Roman"/>
        <family val="1"/>
      </rPr>
      <t>+</t>
    </r>
    <phoneticPr fontId="3"/>
  </si>
  <si>
    <t>TOC</t>
    <phoneticPr fontId="3"/>
  </si>
  <si>
    <r>
      <t>SiO</t>
    </r>
    <r>
      <rPr>
        <vertAlign val="subscript"/>
        <sz val="11"/>
        <rFont val="Times New Roman"/>
        <family val="1"/>
      </rPr>
      <t>2</t>
    </r>
    <phoneticPr fontId="3"/>
  </si>
  <si>
    <r>
      <t>kg-SiO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</si>
</sst>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"/>
    <numFmt numFmtId="177" formatCode="yyyy/m/d;@"/>
    <numFmt numFmtId="178" formatCode="yyyy"/>
    <numFmt numFmtId="179" formatCode="\-\ yyyy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ＭＳ Ｐゴシック"/>
      <family val="3"/>
      <charset val="128"/>
    </font>
    <font>
      <vertAlign val="superscript"/>
      <sz val="11"/>
      <name val="Times New Roman"/>
      <family val="1"/>
    </font>
    <font>
      <vertAlign val="subscript"/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>
      <alignment vertical="center"/>
    </xf>
  </cellStyleXfs>
  <cellXfs count="6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4" fontId="2" fillId="0" borderId="0" xfId="0" applyNumberFormat="1" applyFont="1" applyBorder="1" applyAlignment="1">
      <alignment horizontal="left"/>
    </xf>
    <xf numFmtId="0" fontId="2" fillId="0" borderId="0" xfId="0" applyFont="1" applyAlignment="1"/>
    <xf numFmtId="1" fontId="2" fillId="0" borderId="0" xfId="0" applyNumberFormat="1" applyFont="1" applyAlignment="1"/>
    <xf numFmtId="2" fontId="2" fillId="0" borderId="0" xfId="0" applyNumberFormat="1" applyFont="1" applyBorder="1" applyAlignment="1"/>
    <xf numFmtId="2" fontId="2" fillId="0" borderId="0" xfId="0" applyNumberFormat="1" applyFont="1" applyAlignment="1"/>
    <xf numFmtId="14" fontId="2" fillId="0" borderId="2" xfId="0" applyNumberFormat="1" applyFont="1" applyBorder="1" applyAlignment="1">
      <alignment horizontal="left"/>
    </xf>
    <xf numFmtId="0" fontId="2" fillId="0" borderId="2" xfId="0" applyFont="1" applyBorder="1" applyAlignment="1"/>
    <xf numFmtId="1" fontId="2" fillId="0" borderId="2" xfId="0" applyNumberFormat="1" applyFont="1" applyBorder="1" applyAlignment="1"/>
    <xf numFmtId="2" fontId="2" fillId="0" borderId="2" xfId="0" applyNumberFormat="1" applyFont="1" applyBorder="1" applyAlignment="1"/>
    <xf numFmtId="0" fontId="2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0" xfId="1" applyFont="1"/>
    <xf numFmtId="176" fontId="7" fillId="0" borderId="0" xfId="1" applyNumberFormat="1" applyFont="1" applyBorder="1"/>
    <xf numFmtId="0" fontId="7" fillId="0" borderId="0" xfId="1" applyFont="1"/>
    <xf numFmtId="0" fontId="2" fillId="0" borderId="1" xfId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/>
    <xf numFmtId="0" fontId="2" fillId="0" borderId="2" xfId="2" applyFont="1" applyBorder="1" applyAlignment="1">
      <alignment horizontal="center"/>
    </xf>
    <xf numFmtId="176" fontId="2" fillId="0" borderId="2" xfId="1" applyNumberFormat="1" applyFont="1" applyBorder="1" applyAlignment="1">
      <alignment horizontal="center"/>
    </xf>
    <xf numFmtId="176" fontId="7" fillId="0" borderId="2" xfId="1" applyNumberFormat="1" applyFont="1" applyBorder="1" applyAlignment="1">
      <alignment horizontal="center"/>
    </xf>
    <xf numFmtId="177" fontId="2" fillId="0" borderId="0" xfId="1" applyNumberFormat="1" applyFont="1" applyFill="1" applyBorder="1" applyAlignment="1"/>
    <xf numFmtId="2" fontId="2" fillId="0" borderId="0" xfId="1" applyNumberFormat="1" applyFont="1" applyFill="1" applyBorder="1" applyAlignment="1">
      <alignment horizontal="center"/>
    </xf>
    <xf numFmtId="176" fontId="2" fillId="0" borderId="0" xfId="1" applyNumberFormat="1" applyFont="1" applyAlignment="1">
      <alignment horizontal="center"/>
    </xf>
    <xf numFmtId="176" fontId="2" fillId="0" borderId="0" xfId="1" applyNumberFormat="1" applyFont="1" applyBorder="1" applyAlignment="1">
      <alignment horizontal="center"/>
    </xf>
    <xf numFmtId="177" fontId="2" fillId="0" borderId="0" xfId="0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horizontal="center"/>
    </xf>
    <xf numFmtId="177" fontId="2" fillId="0" borderId="2" xfId="0" applyNumberFormat="1" applyFont="1" applyFill="1" applyBorder="1" applyAlignment="1">
      <alignment vertical="center"/>
    </xf>
    <xf numFmtId="2" fontId="2" fillId="0" borderId="2" xfId="1" applyNumberFormat="1" applyFont="1" applyFill="1" applyBorder="1" applyAlignment="1">
      <alignment horizontal="center"/>
    </xf>
    <xf numFmtId="176" fontId="7" fillId="0" borderId="2" xfId="1" applyNumberFormat="1" applyFont="1" applyBorder="1"/>
    <xf numFmtId="14" fontId="2" fillId="0" borderId="0" xfId="1" applyNumberFormat="1" applyFont="1" applyBorder="1" applyAlignment="1">
      <alignment horizontal="left" vertical="top" wrapText="1"/>
    </xf>
    <xf numFmtId="14" fontId="2" fillId="0" borderId="1" xfId="1" applyNumberFormat="1" applyFont="1" applyBorder="1" applyAlignment="1">
      <alignment horizontal="left" vertical="top" wrapText="1"/>
    </xf>
    <xf numFmtId="14" fontId="2" fillId="0" borderId="0" xfId="1" applyNumberFormat="1" applyFont="1" applyBorder="1" applyAlignment="1">
      <alignment vertical="top" wrapText="1"/>
    </xf>
    <xf numFmtId="14" fontId="2" fillId="0" borderId="0" xfId="1" applyNumberFormat="1" applyFont="1" applyBorder="1"/>
    <xf numFmtId="14" fontId="2" fillId="0" borderId="0" xfId="1" applyNumberFormat="1" applyFont="1"/>
    <xf numFmtId="2" fontId="2" fillId="0" borderId="0" xfId="1" applyNumberFormat="1" applyFont="1" applyFill="1" applyBorder="1"/>
    <xf numFmtId="176" fontId="2" fillId="0" borderId="0" xfId="1" applyNumberFormat="1" applyFont="1" applyBorder="1"/>
    <xf numFmtId="0" fontId="2" fillId="0" borderId="1" xfId="1" applyFont="1" applyBorder="1"/>
    <xf numFmtId="0" fontId="2" fillId="0" borderId="1" xfId="2" applyFont="1" applyBorder="1" applyAlignment="1">
      <alignment horizontal="center"/>
    </xf>
    <xf numFmtId="0" fontId="2" fillId="0" borderId="1" xfId="2" applyFont="1" applyBorder="1" applyAlignment="1"/>
    <xf numFmtId="0" fontId="2" fillId="0" borderId="0" xfId="1" applyFont="1" applyBorder="1" applyAlignment="1">
      <alignment horizontal="center"/>
    </xf>
    <xf numFmtId="0" fontId="2" fillId="0" borderId="2" xfId="2" applyFont="1" applyBorder="1" applyAlignment="1">
      <alignment horizontal="center" wrapText="1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178" fontId="2" fillId="0" borderId="2" xfId="1" applyNumberFormat="1" applyFont="1" applyBorder="1" applyAlignment="1">
      <alignment horizontal="right"/>
    </xf>
    <xf numFmtId="179" fontId="2" fillId="0" borderId="2" xfId="1" applyNumberFormat="1" applyFont="1" applyBorder="1" applyAlignment="1">
      <alignment horizontal="left"/>
    </xf>
    <xf numFmtId="2" fontId="2" fillId="0" borderId="2" xfId="1" applyNumberFormat="1" applyFont="1" applyBorder="1" applyAlignment="1">
      <alignment horizontal="center"/>
    </xf>
    <xf numFmtId="1" fontId="2" fillId="0" borderId="2" xfId="1" applyNumberFormat="1" applyFont="1" applyBorder="1" applyAlignment="1">
      <alignment horizontal="center"/>
    </xf>
    <xf numFmtId="176" fontId="2" fillId="0" borderId="0" xfId="1" applyNumberFormat="1" applyFont="1"/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36"/>
  <sheetViews>
    <sheetView showGridLines="0" zoomScale="125" zoomScaleNormal="125" zoomScalePageLayoutView="125" workbookViewId="0">
      <selection activeCell="R44" sqref="R44"/>
    </sheetView>
  </sheetViews>
  <sheetFormatPr baseColWidth="12" defaultColWidth="9" defaultRowHeight="13" x14ac:dyDescent="0"/>
  <cols>
    <col min="1" max="1" width="9" style="4"/>
    <col min="2" max="2" width="9.5" style="21" bestFit="1" customWidth="1"/>
    <col min="3" max="3" width="5.1640625" style="4" bestFit="1" customWidth="1"/>
    <col min="4" max="4" width="6.6640625" style="4" bestFit="1" customWidth="1"/>
    <col min="5" max="5" width="6" style="4" hidden="1" customWidth="1"/>
    <col min="6" max="6" width="10.83203125" style="4" bestFit="1" customWidth="1"/>
    <col min="7" max="7" width="5.5" style="4" bestFit="1" customWidth="1"/>
    <col min="8" max="8" width="5.1640625" style="4" bestFit="1" customWidth="1"/>
    <col min="9" max="11" width="5" style="4" bestFit="1" customWidth="1"/>
    <col min="12" max="12" width="5.33203125" style="4" bestFit="1" customWidth="1"/>
    <col min="13" max="13" width="5" style="4" bestFit="1" customWidth="1"/>
    <col min="14" max="14" width="5.6640625" style="4" bestFit="1" customWidth="1"/>
    <col min="15" max="15" width="5.5" style="4" hidden="1" customWidth="1"/>
    <col min="16" max="16" width="5.6640625" style="4" hidden="1" customWidth="1"/>
    <col min="17" max="17" width="8.1640625" style="4" bestFit="1" customWidth="1"/>
    <col min="18" max="18" width="10.1640625" style="4" bestFit="1" customWidth="1"/>
    <col min="19" max="19" width="8" style="22" customWidth="1"/>
    <col min="20" max="25" width="9" style="4"/>
    <col min="26" max="26" width="6.5" style="4" bestFit="1" customWidth="1"/>
    <col min="27" max="29" width="9" style="4"/>
    <col min="30" max="30" width="5" style="4" bestFit="1" customWidth="1"/>
    <col min="31" max="16384" width="9" style="4"/>
  </cols>
  <sheetData>
    <row r="2" spans="2:19">
      <c r="B2" s="1" t="s">
        <v>0</v>
      </c>
      <c r="C2" s="2"/>
      <c r="D2" s="2"/>
      <c r="E2" s="3" t="s">
        <v>1</v>
      </c>
      <c r="F2" s="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1" t="s">
        <v>2</v>
      </c>
    </row>
    <row r="3" spans="2:19" ht="17">
      <c r="B3" s="5"/>
      <c r="C3" s="6" t="s">
        <v>3</v>
      </c>
      <c r="D3" s="6" t="s">
        <v>4</v>
      </c>
      <c r="E3" s="7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  <c r="S3" s="5"/>
    </row>
    <row r="4" spans="2:19" ht="17">
      <c r="B4" s="8"/>
      <c r="C4" s="9"/>
      <c r="D4" s="9" t="s">
        <v>19</v>
      </c>
      <c r="E4" s="10" t="s">
        <v>20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9" t="s">
        <v>21</v>
      </c>
      <c r="Q4" s="9" t="s">
        <v>22</v>
      </c>
      <c r="R4" s="9" t="s">
        <v>23</v>
      </c>
      <c r="S4" s="8"/>
    </row>
    <row r="5" spans="2:19">
      <c r="B5" s="11">
        <v>40497</v>
      </c>
      <c r="C5" s="12">
        <v>6.93</v>
      </c>
      <c r="D5" s="12">
        <v>4.3600000000000003</v>
      </c>
      <c r="E5" s="12">
        <v>134</v>
      </c>
      <c r="F5" s="12">
        <v>110</v>
      </c>
      <c r="G5" s="13">
        <v>151.30000000000001</v>
      </c>
      <c r="H5" s="12">
        <v>22.7</v>
      </c>
      <c r="I5" s="12">
        <v>55.9</v>
      </c>
      <c r="J5" s="12">
        <v>90.1</v>
      </c>
      <c r="K5" s="12">
        <v>137.80000000000001</v>
      </c>
      <c r="L5" s="12">
        <v>117.7</v>
      </c>
      <c r="M5" s="12">
        <v>5.01</v>
      </c>
      <c r="N5" s="12">
        <v>0.56999999999999995</v>
      </c>
      <c r="O5" s="12">
        <v>0.12</v>
      </c>
      <c r="P5" s="12" t="s">
        <v>24</v>
      </c>
      <c r="Q5" s="12">
        <v>0.22</v>
      </c>
      <c r="R5" s="12">
        <v>8.1</v>
      </c>
      <c r="S5" s="14">
        <v>0.19850000000000001</v>
      </c>
    </row>
    <row r="6" spans="2:19">
      <c r="B6" s="11">
        <v>40511</v>
      </c>
      <c r="C6" s="12">
        <v>6.97</v>
      </c>
      <c r="D6" s="12">
        <v>4.51</v>
      </c>
      <c r="E6" s="12">
        <v>137</v>
      </c>
      <c r="F6" s="12">
        <v>108</v>
      </c>
      <c r="G6" s="13">
        <v>161.9</v>
      </c>
      <c r="H6" s="12">
        <v>21</v>
      </c>
      <c r="I6" s="12">
        <v>56.9</v>
      </c>
      <c r="J6" s="12">
        <v>91.7</v>
      </c>
      <c r="K6" s="12">
        <v>142.5</v>
      </c>
      <c r="L6" s="12">
        <v>122.1</v>
      </c>
      <c r="M6" s="12">
        <v>4.84</v>
      </c>
      <c r="N6" s="12">
        <v>0.57999999999999996</v>
      </c>
      <c r="O6" s="12">
        <v>0.11</v>
      </c>
      <c r="P6" s="12" t="s">
        <v>24</v>
      </c>
      <c r="Q6" s="12">
        <v>0.22</v>
      </c>
      <c r="R6" s="12">
        <v>7.92</v>
      </c>
      <c r="S6" s="14">
        <v>0.19</v>
      </c>
    </row>
    <row r="7" spans="2:19">
      <c r="B7" s="11">
        <v>40525</v>
      </c>
      <c r="C7" s="12">
        <v>6.93</v>
      </c>
      <c r="D7" s="12">
        <v>4.43</v>
      </c>
      <c r="E7" s="12">
        <v>133</v>
      </c>
      <c r="F7" s="12">
        <v>112</v>
      </c>
      <c r="G7" s="13">
        <v>155.5</v>
      </c>
      <c r="H7" s="12">
        <v>27.9</v>
      </c>
      <c r="I7" s="12">
        <v>59.6</v>
      </c>
      <c r="J7" s="12">
        <v>92</v>
      </c>
      <c r="K7" s="12">
        <v>143.4</v>
      </c>
      <c r="L7" s="12">
        <v>121</v>
      </c>
      <c r="M7" s="12">
        <v>5.86</v>
      </c>
      <c r="N7" s="12">
        <v>4.9800000000000004</v>
      </c>
      <c r="O7" s="12">
        <v>0.12</v>
      </c>
      <c r="P7" s="12" t="s">
        <v>24</v>
      </c>
      <c r="Q7" s="12">
        <v>0.25</v>
      </c>
      <c r="R7" s="12">
        <v>7.86</v>
      </c>
      <c r="S7" s="14">
        <v>0.19400000000000001</v>
      </c>
    </row>
    <row r="8" spans="2:19">
      <c r="B8" s="11">
        <v>40536</v>
      </c>
      <c r="C8" s="12">
        <v>6.82</v>
      </c>
      <c r="D8" s="12">
        <v>4.43</v>
      </c>
      <c r="E8" s="12">
        <v>105</v>
      </c>
      <c r="F8" s="12">
        <v>85</v>
      </c>
      <c r="G8" s="13">
        <v>126.8</v>
      </c>
      <c r="H8" s="12">
        <v>44.7</v>
      </c>
      <c r="I8" s="12">
        <v>60.3</v>
      </c>
      <c r="J8" s="12">
        <v>79.599999999999994</v>
      </c>
      <c r="K8" s="12">
        <v>130.80000000000001</v>
      </c>
      <c r="L8" s="12">
        <v>111.2</v>
      </c>
      <c r="M8" s="12">
        <v>6.18</v>
      </c>
      <c r="N8" s="12">
        <v>1.52</v>
      </c>
      <c r="O8" s="12">
        <v>0.15</v>
      </c>
      <c r="P8" s="12" t="s">
        <v>24</v>
      </c>
      <c r="Q8" s="12">
        <v>0.56999999999999995</v>
      </c>
      <c r="R8" s="12">
        <v>6.71</v>
      </c>
      <c r="S8" s="14">
        <v>0.27999999999999997</v>
      </c>
    </row>
    <row r="9" spans="2:19">
      <c r="B9" s="11">
        <v>40554</v>
      </c>
      <c r="C9" s="12">
        <v>6.87</v>
      </c>
      <c r="D9" s="12">
        <v>4.3</v>
      </c>
      <c r="E9" s="12">
        <v>126</v>
      </c>
      <c r="F9" s="12">
        <v>100</v>
      </c>
      <c r="G9" s="13">
        <v>145.6</v>
      </c>
      <c r="H9" s="12">
        <v>27.5</v>
      </c>
      <c r="I9" s="12">
        <v>56.6</v>
      </c>
      <c r="J9" s="12">
        <v>85.2</v>
      </c>
      <c r="K9" s="12">
        <v>137.6</v>
      </c>
      <c r="L9" s="12">
        <v>120</v>
      </c>
      <c r="M9" s="12">
        <v>5.44</v>
      </c>
      <c r="N9" s="12">
        <v>1.24</v>
      </c>
      <c r="O9" s="12">
        <v>0.13</v>
      </c>
      <c r="P9" s="12" t="s">
        <v>24</v>
      </c>
      <c r="Q9" s="12">
        <v>0.21</v>
      </c>
      <c r="R9" s="12">
        <v>7.73</v>
      </c>
      <c r="S9" s="14">
        <v>0.22700000000000001</v>
      </c>
    </row>
    <row r="10" spans="2:19">
      <c r="B10" s="11">
        <v>40567</v>
      </c>
      <c r="C10" s="12">
        <v>6.84</v>
      </c>
      <c r="D10" s="12">
        <v>4.51</v>
      </c>
      <c r="E10" s="12">
        <v>128</v>
      </c>
      <c r="F10" s="12">
        <v>107</v>
      </c>
      <c r="G10" s="13">
        <v>151.80000000000001</v>
      </c>
      <c r="H10" s="12">
        <v>26.1</v>
      </c>
      <c r="I10" s="12">
        <v>58.7</v>
      </c>
      <c r="J10" s="12">
        <v>87.9</v>
      </c>
      <c r="K10" s="12">
        <v>143.30000000000001</v>
      </c>
      <c r="L10" s="12">
        <v>123.9</v>
      </c>
      <c r="M10" s="12">
        <v>5.4</v>
      </c>
      <c r="N10" s="12">
        <v>3.25</v>
      </c>
      <c r="O10" s="12">
        <v>0.14000000000000001</v>
      </c>
      <c r="P10" s="12" t="s">
        <v>24</v>
      </c>
      <c r="Q10" s="12">
        <v>0.18</v>
      </c>
      <c r="R10" s="12">
        <v>7.67</v>
      </c>
      <c r="S10" s="14">
        <v>0.20900000000000002</v>
      </c>
    </row>
    <row r="11" spans="2:19">
      <c r="B11" s="11">
        <v>40581</v>
      </c>
      <c r="C11" s="12">
        <v>6.95</v>
      </c>
      <c r="D11" s="12">
        <v>4.4400000000000004</v>
      </c>
      <c r="E11" s="12">
        <v>123</v>
      </c>
      <c r="F11" s="12">
        <v>114</v>
      </c>
      <c r="G11" s="13">
        <v>147.69999999999999</v>
      </c>
      <c r="H11" s="12">
        <v>30.3</v>
      </c>
      <c r="I11" s="12">
        <v>57.2</v>
      </c>
      <c r="J11" s="12">
        <v>85</v>
      </c>
      <c r="K11" s="12">
        <v>141.69999999999999</v>
      </c>
      <c r="L11" s="12">
        <v>123.2</v>
      </c>
      <c r="M11" s="12">
        <v>5.24</v>
      </c>
      <c r="N11" s="12">
        <v>0.86</v>
      </c>
      <c r="O11" s="12">
        <v>0.11</v>
      </c>
      <c r="P11" s="12" t="s">
        <v>24</v>
      </c>
      <c r="Q11" s="12">
        <v>0.27</v>
      </c>
      <c r="R11" s="12">
        <v>7.53</v>
      </c>
      <c r="S11" s="14">
        <v>0.27300000000000002</v>
      </c>
    </row>
    <row r="12" spans="2:19">
      <c r="B12" s="11">
        <v>40595</v>
      </c>
      <c r="C12" s="12">
        <v>6.88</v>
      </c>
      <c r="D12" s="12">
        <v>4.1500000000000004</v>
      </c>
      <c r="E12" s="12">
        <v>124</v>
      </c>
      <c r="F12" s="12">
        <v>94</v>
      </c>
      <c r="G12" s="13">
        <v>127.6</v>
      </c>
      <c r="H12" s="12">
        <v>32.799999999999997</v>
      </c>
      <c r="I12" s="12">
        <v>55.5</v>
      </c>
      <c r="J12" s="12">
        <v>79.8</v>
      </c>
      <c r="K12" s="12">
        <v>129.4</v>
      </c>
      <c r="L12" s="12">
        <v>113.4</v>
      </c>
      <c r="M12" s="12">
        <v>5.1100000000000003</v>
      </c>
      <c r="N12" s="12">
        <v>1.58</v>
      </c>
      <c r="O12" s="12">
        <v>0.13</v>
      </c>
      <c r="P12" s="12" t="s">
        <v>24</v>
      </c>
      <c r="Q12" s="12">
        <v>0.3</v>
      </c>
      <c r="R12" s="12">
        <v>7.52</v>
      </c>
      <c r="S12" s="14">
        <v>0.28499999999999998</v>
      </c>
    </row>
    <row r="13" spans="2:19">
      <c r="B13" s="11">
        <v>40609</v>
      </c>
      <c r="C13" s="12">
        <v>6.81</v>
      </c>
      <c r="D13" s="12">
        <v>3.97</v>
      </c>
      <c r="E13" s="12">
        <v>118</v>
      </c>
      <c r="F13" s="12">
        <v>105</v>
      </c>
      <c r="G13" s="13">
        <v>130</v>
      </c>
      <c r="H13" s="12">
        <v>30</v>
      </c>
      <c r="I13" s="12">
        <v>56.5</v>
      </c>
      <c r="J13" s="12">
        <v>82.7</v>
      </c>
      <c r="K13" s="12">
        <v>118.5</v>
      </c>
      <c r="L13" s="12">
        <v>107</v>
      </c>
      <c r="M13" s="12">
        <v>5.12</v>
      </c>
      <c r="N13" s="12">
        <v>1.96</v>
      </c>
      <c r="O13" s="12">
        <v>0.15</v>
      </c>
      <c r="P13" s="12">
        <v>2.5000000000000001E-2</v>
      </c>
      <c r="Q13" s="12">
        <v>0.3</v>
      </c>
      <c r="R13" s="15">
        <v>8.4717673920000003</v>
      </c>
      <c r="S13" s="14">
        <v>0.22500000000000001</v>
      </c>
    </row>
    <row r="14" spans="2:19">
      <c r="B14" s="11">
        <v>40624</v>
      </c>
      <c r="C14" s="12">
        <v>6.86</v>
      </c>
      <c r="D14" s="12">
        <v>4.3600000000000003</v>
      </c>
      <c r="E14" s="12">
        <v>134</v>
      </c>
      <c r="F14" s="12">
        <v>115</v>
      </c>
      <c r="G14" s="13">
        <v>152.19999999999999</v>
      </c>
      <c r="H14" s="12">
        <v>24</v>
      </c>
      <c r="I14" s="12">
        <v>59.3</v>
      </c>
      <c r="J14" s="12">
        <v>91.9</v>
      </c>
      <c r="K14" s="12">
        <v>136.19999999999999</v>
      </c>
      <c r="L14" s="12">
        <v>118.6</v>
      </c>
      <c r="M14" s="12">
        <v>5.73</v>
      </c>
      <c r="N14" s="12">
        <v>0.97</v>
      </c>
      <c r="O14" s="12">
        <v>0.14000000000000001</v>
      </c>
      <c r="P14" s="12" t="s">
        <v>24</v>
      </c>
      <c r="Q14" s="12">
        <v>0.3</v>
      </c>
      <c r="R14" s="15">
        <v>8.6001275039999996</v>
      </c>
      <c r="S14" s="14">
        <v>0.21099999999999999</v>
      </c>
    </row>
    <row r="15" spans="2:19">
      <c r="B15" s="11">
        <v>40638</v>
      </c>
      <c r="C15" s="12">
        <v>6.77</v>
      </c>
      <c r="D15" s="12">
        <v>4.5199999999999996</v>
      </c>
      <c r="E15" s="12">
        <v>140</v>
      </c>
      <c r="F15" s="12">
        <v>124</v>
      </c>
      <c r="G15" s="13">
        <v>176.6</v>
      </c>
      <c r="H15" s="12">
        <v>27</v>
      </c>
      <c r="I15" s="12">
        <v>63.5</v>
      </c>
      <c r="J15" s="12">
        <v>100</v>
      </c>
      <c r="K15" s="12">
        <v>146.6</v>
      </c>
      <c r="L15" s="12">
        <v>129.19999999999999</v>
      </c>
      <c r="M15" s="12">
        <v>5.32</v>
      </c>
      <c r="N15" s="12">
        <v>1.98</v>
      </c>
      <c r="O15" s="12">
        <v>0.17</v>
      </c>
      <c r="P15" s="12" t="s">
        <v>24</v>
      </c>
      <c r="Q15" s="12">
        <v>0.25</v>
      </c>
      <c r="R15" s="15">
        <v>8.6001275039999996</v>
      </c>
      <c r="S15" s="14">
        <v>0.21</v>
      </c>
    </row>
    <row r="16" spans="2:19">
      <c r="B16" s="11">
        <v>40651</v>
      </c>
      <c r="C16" s="12">
        <v>6.78</v>
      </c>
      <c r="D16" s="12">
        <v>4.6500000000000004</v>
      </c>
      <c r="E16" s="12">
        <v>144</v>
      </c>
      <c r="F16" s="12">
        <v>138</v>
      </c>
      <c r="G16" s="13">
        <v>169.4</v>
      </c>
      <c r="H16" s="12">
        <v>24.7</v>
      </c>
      <c r="I16" s="12">
        <v>59.3</v>
      </c>
      <c r="J16" s="12">
        <v>99.1</v>
      </c>
      <c r="K16" s="12">
        <v>144.5</v>
      </c>
      <c r="L16" s="12">
        <v>128.19999999999999</v>
      </c>
      <c r="M16" s="12">
        <v>5.69</v>
      </c>
      <c r="N16" s="12">
        <v>1.17</v>
      </c>
      <c r="O16" s="12">
        <v>0.17</v>
      </c>
      <c r="P16" s="12" t="s">
        <v>24</v>
      </c>
      <c r="Q16" s="12">
        <v>0.32</v>
      </c>
      <c r="R16" s="15">
        <v>8.5573408000000004</v>
      </c>
      <c r="S16" s="14">
        <v>0.121</v>
      </c>
    </row>
    <row r="17" spans="2:19">
      <c r="B17" s="11">
        <v>40665</v>
      </c>
      <c r="C17" s="12">
        <v>6.86</v>
      </c>
      <c r="D17" s="12">
        <v>3.93</v>
      </c>
      <c r="E17" s="12">
        <v>124</v>
      </c>
      <c r="F17" s="12">
        <v>113</v>
      </c>
      <c r="G17" s="13">
        <v>125</v>
      </c>
      <c r="H17" s="12">
        <v>31.4</v>
      </c>
      <c r="I17" s="12">
        <v>53.5</v>
      </c>
      <c r="J17" s="12">
        <v>80.3</v>
      </c>
      <c r="K17" s="12">
        <v>119.5</v>
      </c>
      <c r="L17" s="12">
        <v>107.1</v>
      </c>
      <c r="M17" s="12">
        <v>5.41</v>
      </c>
      <c r="N17" s="12">
        <v>1.69</v>
      </c>
      <c r="O17" s="12">
        <v>0.14000000000000001</v>
      </c>
      <c r="P17" s="12" t="s">
        <v>24</v>
      </c>
      <c r="Q17" s="12">
        <v>0.25</v>
      </c>
      <c r="R17" s="15">
        <v>8.6429142080000005</v>
      </c>
      <c r="S17" s="14">
        <v>0.24100000000000002</v>
      </c>
    </row>
    <row r="18" spans="2:19">
      <c r="B18" s="11">
        <v>40679</v>
      </c>
      <c r="C18" s="12">
        <v>6.84</v>
      </c>
      <c r="D18" s="12">
        <v>3.67</v>
      </c>
      <c r="E18" s="12">
        <v>116</v>
      </c>
      <c r="F18" s="12">
        <v>104</v>
      </c>
      <c r="G18" s="13">
        <v>107.5</v>
      </c>
      <c r="H18" s="12">
        <v>26.1</v>
      </c>
      <c r="I18" s="12">
        <v>54.2</v>
      </c>
      <c r="J18" s="12">
        <v>78.599999999999994</v>
      </c>
      <c r="K18" s="12">
        <v>107.7</v>
      </c>
      <c r="L18" s="12">
        <v>97.3</v>
      </c>
      <c r="M18" s="12">
        <v>5.49</v>
      </c>
      <c r="N18" s="12">
        <v>0</v>
      </c>
      <c r="O18" s="12">
        <v>0.14000000000000001</v>
      </c>
      <c r="P18" s="12" t="s">
        <v>24</v>
      </c>
      <c r="Q18" s="12">
        <v>0.24</v>
      </c>
      <c r="R18" s="15">
        <v>9.1563546560000013</v>
      </c>
      <c r="S18" s="14">
        <v>0.251</v>
      </c>
    </row>
    <row r="19" spans="2:19">
      <c r="B19" s="11">
        <v>40693</v>
      </c>
      <c r="C19" s="12">
        <v>6.75</v>
      </c>
      <c r="D19" s="12">
        <v>3.13</v>
      </c>
      <c r="E19" s="12">
        <v>90</v>
      </c>
      <c r="F19" s="12">
        <v>78</v>
      </c>
      <c r="G19" s="13">
        <v>94.1</v>
      </c>
      <c r="H19" s="12">
        <v>31.9</v>
      </c>
      <c r="I19" s="12">
        <v>48.4</v>
      </c>
      <c r="J19" s="12">
        <v>65.3</v>
      </c>
      <c r="K19" s="12">
        <v>86.9</v>
      </c>
      <c r="L19" s="12">
        <v>83.2</v>
      </c>
      <c r="M19" s="12">
        <v>6.07</v>
      </c>
      <c r="N19" s="12">
        <v>1.68</v>
      </c>
      <c r="O19" s="12">
        <v>0.18</v>
      </c>
      <c r="P19" s="12" t="s">
        <v>24</v>
      </c>
      <c r="Q19" s="12">
        <v>0.34</v>
      </c>
      <c r="R19" s="15">
        <v>7.6374266640000004</v>
      </c>
      <c r="S19" s="14">
        <v>0.34700000000000003</v>
      </c>
    </row>
    <row r="20" spans="2:19">
      <c r="B20" s="11">
        <v>40707</v>
      </c>
      <c r="C20" s="12">
        <v>6.86</v>
      </c>
      <c r="D20" s="12">
        <v>3.83</v>
      </c>
      <c r="E20" s="12">
        <v>130</v>
      </c>
      <c r="F20" s="12">
        <v>119</v>
      </c>
      <c r="G20" s="13">
        <v>116.8</v>
      </c>
      <c r="H20" s="12">
        <v>28.4</v>
      </c>
      <c r="I20" s="12">
        <v>53.3</v>
      </c>
      <c r="J20" s="12">
        <v>85.2</v>
      </c>
      <c r="K20" s="12">
        <v>115.6</v>
      </c>
      <c r="L20" s="12">
        <v>72.2</v>
      </c>
      <c r="M20" s="12">
        <v>6.89</v>
      </c>
      <c r="N20" s="12">
        <v>0</v>
      </c>
      <c r="O20" s="12">
        <v>0.14000000000000001</v>
      </c>
      <c r="P20" s="12" t="s">
        <v>24</v>
      </c>
      <c r="Q20" s="12">
        <v>0.23</v>
      </c>
      <c r="R20" s="15">
        <v>9.3488948240000003</v>
      </c>
      <c r="S20" s="14">
        <v>0.24099999999999999</v>
      </c>
    </row>
    <row r="21" spans="2:19">
      <c r="B21" s="11">
        <v>40721</v>
      </c>
      <c r="C21" s="12">
        <v>6.81</v>
      </c>
      <c r="D21" s="12">
        <v>3.73</v>
      </c>
      <c r="E21" s="12">
        <v>116</v>
      </c>
      <c r="F21" s="12">
        <v>105</v>
      </c>
      <c r="G21" s="13">
        <v>114</v>
      </c>
      <c r="H21" s="12">
        <v>39.9</v>
      </c>
      <c r="I21" s="12">
        <v>46.9</v>
      </c>
      <c r="J21" s="12">
        <v>77.900000000000006</v>
      </c>
      <c r="K21" s="12">
        <v>113</v>
      </c>
      <c r="L21" s="12">
        <v>74.400000000000006</v>
      </c>
      <c r="M21" s="12">
        <v>7.04</v>
      </c>
      <c r="N21" s="12">
        <v>0</v>
      </c>
      <c r="O21" s="12">
        <v>0.15</v>
      </c>
      <c r="P21" s="12" t="s">
        <v>24</v>
      </c>
      <c r="Q21" s="12">
        <v>0.74</v>
      </c>
      <c r="R21" s="15">
        <v>8.2792272240000013</v>
      </c>
      <c r="S21" s="14">
        <v>0.311</v>
      </c>
    </row>
    <row r="22" spans="2:19">
      <c r="B22" s="11">
        <v>40735</v>
      </c>
      <c r="C22" s="12">
        <v>6.83</v>
      </c>
      <c r="D22" s="12">
        <v>3.85</v>
      </c>
      <c r="E22" s="12">
        <v>130</v>
      </c>
      <c r="F22" s="12">
        <v>121</v>
      </c>
      <c r="G22" s="13">
        <v>113.2</v>
      </c>
      <c r="H22" s="12">
        <v>31.4</v>
      </c>
      <c r="I22" s="12">
        <v>54.2</v>
      </c>
      <c r="J22" s="12">
        <v>85.2</v>
      </c>
      <c r="K22" s="12">
        <v>119.3</v>
      </c>
      <c r="L22" s="12">
        <v>81.400000000000006</v>
      </c>
      <c r="M22" s="12">
        <v>6.55</v>
      </c>
      <c r="N22" s="12">
        <v>0.79</v>
      </c>
      <c r="O22" s="12">
        <v>0.15</v>
      </c>
      <c r="P22" s="12" t="s">
        <v>24</v>
      </c>
      <c r="Q22" s="12">
        <v>0.17</v>
      </c>
      <c r="R22" s="15">
        <v>9.3488948240000003</v>
      </c>
      <c r="S22" s="14">
        <v>0.23899999999999999</v>
      </c>
    </row>
    <row r="23" spans="2:19">
      <c r="B23" s="11">
        <v>40749</v>
      </c>
      <c r="C23" s="12">
        <v>6.88</v>
      </c>
      <c r="D23" s="12">
        <v>3.91</v>
      </c>
      <c r="E23" s="12">
        <v>128</v>
      </c>
      <c r="F23" s="12">
        <v>120</v>
      </c>
      <c r="G23" s="13">
        <v>115.9</v>
      </c>
      <c r="H23" s="12">
        <v>38.200000000000003</v>
      </c>
      <c r="I23" s="12">
        <v>52.3</v>
      </c>
      <c r="J23" s="12">
        <v>83.8</v>
      </c>
      <c r="K23" s="12">
        <v>119.6</v>
      </c>
      <c r="L23" s="12">
        <v>85</v>
      </c>
      <c r="M23" s="12">
        <v>6.64</v>
      </c>
      <c r="N23" s="12">
        <v>0</v>
      </c>
      <c r="O23" s="12">
        <v>0.13</v>
      </c>
      <c r="P23" s="12" t="s">
        <v>24</v>
      </c>
      <c r="Q23" s="12">
        <v>0.33</v>
      </c>
      <c r="R23" s="15">
        <v>9.6270084000000011</v>
      </c>
      <c r="S23" s="14">
        <v>0.23</v>
      </c>
    </row>
    <row r="24" spans="2:19">
      <c r="B24" s="11">
        <v>40763</v>
      </c>
      <c r="C24" s="12">
        <v>6.85</v>
      </c>
      <c r="D24" s="12">
        <v>4.0999999999999996</v>
      </c>
      <c r="E24" s="12">
        <v>146</v>
      </c>
      <c r="F24" s="12">
        <v>135</v>
      </c>
      <c r="G24" s="13">
        <v>129.5</v>
      </c>
      <c r="H24" s="12">
        <v>34.799999999999997</v>
      </c>
      <c r="I24" s="12">
        <v>58.4</v>
      </c>
      <c r="J24" s="12">
        <v>92.5</v>
      </c>
      <c r="K24" s="12">
        <v>129</v>
      </c>
      <c r="L24" s="12">
        <v>93.6</v>
      </c>
      <c r="M24" s="12">
        <v>7.5</v>
      </c>
      <c r="N24" s="12">
        <v>1.35</v>
      </c>
      <c r="O24" s="12">
        <v>0.14000000000000001</v>
      </c>
      <c r="P24" s="12" t="s">
        <v>24</v>
      </c>
      <c r="Q24" s="12">
        <v>0.2</v>
      </c>
      <c r="R24" s="15">
        <v>10.097662143999999</v>
      </c>
      <c r="S24" s="14">
        <v>0.2</v>
      </c>
    </row>
    <row r="25" spans="2:19">
      <c r="B25" s="11">
        <v>40777</v>
      </c>
      <c r="C25" s="12">
        <v>6.81</v>
      </c>
      <c r="D25" s="12">
        <v>4.1399999999999997</v>
      </c>
      <c r="E25" s="12">
        <v>122</v>
      </c>
      <c r="F25" s="12">
        <v>118</v>
      </c>
      <c r="G25" s="13">
        <v>92.6</v>
      </c>
      <c r="H25" s="12">
        <v>64.599999999999994</v>
      </c>
      <c r="I25" s="12">
        <v>40.5</v>
      </c>
      <c r="J25" s="12">
        <v>84.3</v>
      </c>
      <c r="K25" s="12">
        <v>131.9</v>
      </c>
      <c r="L25" s="12">
        <v>97.8</v>
      </c>
      <c r="M25" s="12">
        <v>7.87</v>
      </c>
      <c r="N25" s="12">
        <v>1.35</v>
      </c>
      <c r="O25" s="12">
        <v>0.15</v>
      </c>
      <c r="P25" s="12" t="s">
        <v>24</v>
      </c>
      <c r="Q25" s="12">
        <v>0.3</v>
      </c>
      <c r="R25" s="15">
        <v>9.1349613039999991</v>
      </c>
      <c r="S25" s="14">
        <v>0.23799999999999999</v>
      </c>
    </row>
    <row r="26" spans="2:19">
      <c r="B26" s="11">
        <v>40791</v>
      </c>
      <c r="C26" s="12">
        <v>6.57</v>
      </c>
      <c r="D26" s="12">
        <v>3.08</v>
      </c>
      <c r="E26" s="12">
        <v>70</v>
      </c>
      <c r="F26" s="12">
        <v>58</v>
      </c>
      <c r="G26" s="13">
        <v>78.099999999999994</v>
      </c>
      <c r="H26" s="12">
        <v>63.1</v>
      </c>
      <c r="I26" s="12">
        <v>44.5</v>
      </c>
      <c r="J26" s="12">
        <v>63.1</v>
      </c>
      <c r="K26" s="12">
        <v>93.4</v>
      </c>
      <c r="L26" s="12">
        <v>78</v>
      </c>
      <c r="M26" s="12">
        <v>8</v>
      </c>
      <c r="N26" s="12">
        <v>1.89</v>
      </c>
      <c r="O26" s="12">
        <v>0.27</v>
      </c>
      <c r="P26" s="12" t="s">
        <v>24</v>
      </c>
      <c r="Q26" s="12">
        <v>0.27</v>
      </c>
      <c r="R26" s="15">
        <v>7.5518532560000002</v>
      </c>
      <c r="S26" s="14">
        <v>0.44800000000000001</v>
      </c>
    </row>
    <row r="27" spans="2:19">
      <c r="B27" s="11">
        <v>40806</v>
      </c>
      <c r="C27" s="12">
        <v>6.81</v>
      </c>
      <c r="D27" s="12">
        <v>3.67</v>
      </c>
      <c r="E27" s="12">
        <v>112</v>
      </c>
      <c r="F27" s="12">
        <v>93</v>
      </c>
      <c r="G27" s="13">
        <v>104</v>
      </c>
      <c r="H27" s="12">
        <v>54.7</v>
      </c>
      <c r="I27" s="12">
        <v>49.9</v>
      </c>
      <c r="J27" s="12">
        <v>76</v>
      </c>
      <c r="K27" s="12">
        <v>119</v>
      </c>
      <c r="L27" s="12">
        <v>102</v>
      </c>
      <c r="M27" s="12">
        <v>7.27</v>
      </c>
      <c r="N27" s="12">
        <v>1.85</v>
      </c>
      <c r="O27" s="12">
        <v>0.15</v>
      </c>
      <c r="P27" s="12" t="s">
        <v>24</v>
      </c>
      <c r="Q27" s="12">
        <v>0.38</v>
      </c>
      <c r="R27" s="15">
        <v>8.7498809679999994</v>
      </c>
      <c r="S27" s="14">
        <v>0.28700000000000003</v>
      </c>
    </row>
    <row r="28" spans="2:19">
      <c r="B28" s="11">
        <v>40819</v>
      </c>
      <c r="C28" s="12">
        <v>6.77</v>
      </c>
      <c r="D28" s="12">
        <v>3.8</v>
      </c>
      <c r="E28" s="12">
        <v>124</v>
      </c>
      <c r="F28" s="12">
        <v>109</v>
      </c>
      <c r="G28" s="13">
        <v>112.9</v>
      </c>
      <c r="H28" s="12">
        <v>34.4</v>
      </c>
      <c r="I28" s="12">
        <v>57.2</v>
      </c>
      <c r="J28" s="12">
        <v>85.3</v>
      </c>
      <c r="K28" s="12">
        <v>122.2</v>
      </c>
      <c r="L28" s="12">
        <v>99.7</v>
      </c>
      <c r="M28" s="12">
        <v>6.45</v>
      </c>
      <c r="N28" s="12">
        <v>0</v>
      </c>
      <c r="O28" s="12">
        <v>0.17</v>
      </c>
      <c r="P28" s="12" t="s">
        <v>24</v>
      </c>
      <c r="Q28" s="12">
        <v>0.23</v>
      </c>
      <c r="R28" s="15">
        <v>9.6697951040000003</v>
      </c>
      <c r="S28" s="14">
        <v>0.2</v>
      </c>
    </row>
    <row r="29" spans="2:19">
      <c r="B29" s="11">
        <v>40833</v>
      </c>
      <c r="C29" s="12">
        <v>6.83</v>
      </c>
      <c r="D29" s="12">
        <v>3.79</v>
      </c>
      <c r="E29" s="12">
        <v>120</v>
      </c>
      <c r="F29" s="12">
        <v>106</v>
      </c>
      <c r="G29" s="13">
        <v>111.5</v>
      </c>
      <c r="H29" s="12">
        <v>51.1</v>
      </c>
      <c r="I29" s="12">
        <v>52.5</v>
      </c>
      <c r="J29" s="12">
        <v>80</v>
      </c>
      <c r="K29" s="12">
        <v>125.5</v>
      </c>
      <c r="L29" s="12">
        <v>101.2</v>
      </c>
      <c r="M29" s="12">
        <v>6.81</v>
      </c>
      <c r="N29" s="12">
        <v>2.84</v>
      </c>
      <c r="O29" s="12">
        <v>0.15</v>
      </c>
      <c r="P29" s="12" t="s">
        <v>24</v>
      </c>
      <c r="Q29" s="12">
        <v>0.17</v>
      </c>
      <c r="R29" s="15">
        <v>9.1349613039999991</v>
      </c>
      <c r="S29" s="14">
        <v>0.22000000000000003</v>
      </c>
    </row>
    <row r="30" spans="2:19">
      <c r="B30" s="16">
        <v>40847</v>
      </c>
      <c r="C30" s="17">
        <v>6.78</v>
      </c>
      <c r="D30" s="17">
        <v>4.09</v>
      </c>
      <c r="E30" s="17">
        <v>132</v>
      </c>
      <c r="F30" s="17">
        <v>119</v>
      </c>
      <c r="G30" s="18">
        <v>123.9</v>
      </c>
      <c r="H30" s="17">
        <v>35.4</v>
      </c>
      <c r="I30" s="17">
        <v>55.4</v>
      </c>
      <c r="J30" s="17">
        <v>86</v>
      </c>
      <c r="K30" s="17">
        <v>131.4</v>
      </c>
      <c r="L30" s="17">
        <v>104.8</v>
      </c>
      <c r="M30" s="17">
        <v>6.53</v>
      </c>
      <c r="N30" s="17">
        <v>2.02</v>
      </c>
      <c r="O30" s="17">
        <v>0.17</v>
      </c>
      <c r="P30" s="17" t="s">
        <v>24</v>
      </c>
      <c r="Q30" s="17">
        <v>0.09</v>
      </c>
      <c r="R30" s="19">
        <v>9.4772549359999996</v>
      </c>
      <c r="S30" s="19">
        <v>0.159</v>
      </c>
    </row>
    <row r="31" spans="2:19" ht="36" customHeight="1">
      <c r="B31" s="20" t="s">
        <v>25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</row>
    <row r="33" spans="2:19" ht="17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2:19" ht="17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2:19" ht="17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2:19" ht="17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</sheetData>
  <mergeCells count="4">
    <mergeCell ref="B2:B4"/>
    <mergeCell ref="S2:S4"/>
    <mergeCell ref="E4:O4"/>
    <mergeCell ref="B31:S31"/>
  </mergeCells>
  <phoneticPr fontId="3"/>
  <pageMargins left="0.7" right="0.7" top="0.75" bottom="0.75" header="0.3" footer="0.3"/>
  <pageSetup paperSize="9" scale="63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"/>
  <sheetViews>
    <sheetView showGridLines="0" tabSelected="1" zoomScale="150" zoomScaleNormal="150" zoomScalePageLayoutView="150" workbookViewId="0">
      <pane ySplit="3" topLeftCell="A10" activePane="bottomLeft" state="frozen"/>
      <selection pane="bottomLeft" activeCell="P35" sqref="P35"/>
    </sheetView>
  </sheetViews>
  <sheetFormatPr baseColWidth="12" defaultColWidth="9" defaultRowHeight="13" x14ac:dyDescent="0"/>
  <cols>
    <col min="1" max="1" width="11.1640625" style="23" customWidth="1"/>
    <col min="2" max="2" width="11.6640625" style="23" customWidth="1"/>
    <col min="3" max="3" width="6.1640625" style="23" hidden="1" customWidth="1"/>
    <col min="4" max="4" width="10.83203125" style="23" bestFit="1" customWidth="1"/>
    <col min="5" max="13" width="5.33203125" style="23" customWidth="1"/>
    <col min="14" max="14" width="7.33203125" style="23" bestFit="1" customWidth="1"/>
    <col min="15" max="15" width="10.5" style="23" bestFit="1" customWidth="1"/>
    <col min="16" max="16" width="8.33203125" style="24" bestFit="1" customWidth="1"/>
    <col min="17" max="20" width="9" style="25"/>
    <col min="21" max="16384" width="9" style="23"/>
  </cols>
  <sheetData>
    <row r="1" spans="1:20">
      <c r="A1" s="23" t="s">
        <v>26</v>
      </c>
    </row>
    <row r="2" spans="1:20" ht="26">
      <c r="A2" s="26" t="s">
        <v>27</v>
      </c>
      <c r="B2" s="27" t="s">
        <v>28</v>
      </c>
      <c r="C2" s="28" t="s">
        <v>29</v>
      </c>
      <c r="D2" s="29" t="s">
        <v>30</v>
      </c>
      <c r="E2" s="29" t="s">
        <v>31</v>
      </c>
      <c r="F2" s="29" t="s">
        <v>32</v>
      </c>
      <c r="G2" s="29" t="s">
        <v>33</v>
      </c>
      <c r="H2" s="29" t="s">
        <v>34</v>
      </c>
      <c r="I2" s="29" t="s">
        <v>11</v>
      </c>
      <c r="J2" s="29" t="s">
        <v>35</v>
      </c>
      <c r="K2" s="29" t="s">
        <v>13</v>
      </c>
      <c r="L2" s="29" t="s">
        <v>14</v>
      </c>
      <c r="M2" s="29" t="s">
        <v>15</v>
      </c>
      <c r="N2" s="27" t="s">
        <v>36</v>
      </c>
      <c r="O2" s="30" t="s">
        <v>37</v>
      </c>
      <c r="P2" s="27" t="s">
        <v>38</v>
      </c>
    </row>
    <row r="3" spans="1:20" ht="17">
      <c r="A3" s="31"/>
      <c r="B3" s="31"/>
      <c r="C3" s="32" t="s">
        <v>39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3" t="s">
        <v>40</v>
      </c>
      <c r="O3" s="31" t="s">
        <v>41</v>
      </c>
      <c r="P3" s="34" t="s">
        <v>42</v>
      </c>
    </row>
    <row r="4" spans="1:20">
      <c r="A4" s="35">
        <v>40484</v>
      </c>
      <c r="B4" s="35">
        <v>40497</v>
      </c>
      <c r="C4" s="36">
        <v>5.238771206913987E-2</v>
      </c>
      <c r="D4" s="36">
        <v>4.2934290342377793E-2</v>
      </c>
      <c r="E4" s="36">
        <v>5.5814577445091128E-2</v>
      </c>
      <c r="F4" s="36">
        <v>1.1048686643153184E-2</v>
      </c>
      <c r="G4" s="36">
        <v>2.0856611684668847E-2</v>
      </c>
      <c r="H4" s="36">
        <v>3.4268653759512553E-2</v>
      </c>
      <c r="I4" s="36">
        <v>5.3313359613218675E-2</v>
      </c>
      <c r="J4" s="36">
        <v>4.5553675945834787E-2</v>
      </c>
      <c r="K4" s="36">
        <v>2.0758138541681738E-3</v>
      </c>
      <c r="L4" s="36">
        <v>3.0132781754054134E-4</v>
      </c>
      <c r="M4" s="36">
        <v>6.3022811511747213E-5</v>
      </c>
      <c r="N4" s="36">
        <v>0.10438153156633133</v>
      </c>
      <c r="O4" s="36">
        <v>3.1747741299042653</v>
      </c>
      <c r="P4" s="37">
        <v>39.38925719484201</v>
      </c>
      <c r="T4" s="23"/>
    </row>
    <row r="5" spans="1:20">
      <c r="A5" s="35">
        <v>40497</v>
      </c>
      <c r="B5" s="35">
        <v>40511</v>
      </c>
      <c r="C5" s="36">
        <v>5.1990023882348163E-2</v>
      </c>
      <c r="D5" s="36">
        <v>4.182223323377085E-2</v>
      </c>
      <c r="E5" s="36">
        <v>6.0085887379894634E-2</v>
      </c>
      <c r="F5" s="36">
        <v>8.3836311574118638E-3</v>
      </c>
      <c r="G5" s="36">
        <v>2.1640128021877758E-2</v>
      </c>
      <c r="H5" s="36">
        <v>3.4877440375685964E-2</v>
      </c>
      <c r="I5" s="36">
        <v>5.3774183373513626E-2</v>
      </c>
      <c r="J5" s="36">
        <v>4.6004456557147938E-2</v>
      </c>
      <c r="K5" s="36">
        <v>1.8896742997827653E-3</v>
      </c>
      <c r="L5" s="36">
        <v>2.2062187256347007E-4</v>
      </c>
      <c r="M5" s="36">
        <v>4.4124374512694009E-5</v>
      </c>
      <c r="N5" s="36">
        <v>8.4411846893849424E-2</v>
      </c>
      <c r="O5" s="36">
        <v>3.0733586073624264</v>
      </c>
      <c r="P5" s="37">
        <v>38.3690213153861</v>
      </c>
      <c r="T5" s="23"/>
    </row>
    <row r="6" spans="1:20">
      <c r="A6" s="35">
        <v>40511</v>
      </c>
      <c r="B6" s="35">
        <v>40525</v>
      </c>
      <c r="C6" s="36">
        <v>5.9422708393645676E-2</v>
      </c>
      <c r="D6" s="36">
        <v>4.8418503135563146E-2</v>
      </c>
      <c r="E6" s="36">
        <v>6.9854694978307902E-2</v>
      </c>
      <c r="F6" s="36">
        <v>1.0762112742404717E-2</v>
      </c>
      <c r="G6" s="36">
        <v>2.5639798251332297E-2</v>
      </c>
      <c r="H6" s="36">
        <v>4.0429450118195223E-2</v>
      </c>
      <c r="I6" s="36">
        <v>6.2922045665715909E-2</v>
      </c>
      <c r="J6" s="36">
        <v>5.3502445964797272E-2</v>
      </c>
      <c r="K6" s="36">
        <v>2.3548999252296617E-3</v>
      </c>
      <c r="L6" s="36">
        <v>1.2236676246987776E-3</v>
      </c>
      <c r="M6" s="36">
        <v>5.0619344187179643E-5</v>
      </c>
      <c r="N6" s="36">
        <v>0.10343952942597581</v>
      </c>
      <c r="O6" s="36">
        <v>3.4729271794508478</v>
      </c>
      <c r="P6" s="37">
        <v>44.016821032330128</v>
      </c>
      <c r="T6" s="23"/>
    </row>
    <row r="7" spans="1:20">
      <c r="A7" s="35">
        <v>40525</v>
      </c>
      <c r="B7" s="35">
        <v>40536</v>
      </c>
      <c r="C7" s="36">
        <v>4.8523494933114981E-2</v>
      </c>
      <c r="D7" s="36">
        <v>4.0164405469847279E-2</v>
      </c>
      <c r="E7" s="36">
        <v>5.7555389158060334E-2</v>
      </c>
      <c r="F7" s="36">
        <v>1.4801704756908183E-2</v>
      </c>
      <c r="G7" s="36">
        <v>2.4445239674287758E-2</v>
      </c>
      <c r="H7" s="36">
        <v>3.4985847607237525E-2</v>
      </c>
      <c r="I7" s="36">
        <v>5.5903959288487938E-2</v>
      </c>
      <c r="J7" s="36">
        <v>4.7340989594408807E-2</v>
      </c>
      <c r="K7" s="36">
        <v>2.4547179789693456E-3</v>
      </c>
      <c r="L7" s="36">
        <v>1.3252215002741486E-3</v>
      </c>
      <c r="M7" s="36">
        <v>5.5047662319080023E-5</v>
      </c>
      <c r="N7" s="36">
        <v>0.1671817892653541</v>
      </c>
      <c r="O7" s="36">
        <v>2.9705349629222071</v>
      </c>
      <c r="P7" s="37">
        <v>40.776046162281496</v>
      </c>
      <c r="T7" s="23"/>
    </row>
    <row r="8" spans="1:20">
      <c r="A8" s="35">
        <v>40536</v>
      </c>
      <c r="B8" s="35">
        <v>40554</v>
      </c>
      <c r="C8" s="36">
        <v>5.2185595347406952E-2</v>
      </c>
      <c r="D8" s="36">
        <v>4.1793658611559675E-2</v>
      </c>
      <c r="E8" s="36">
        <v>6.1538338409669491E-2</v>
      </c>
      <c r="F8" s="36">
        <v>1.6310822441916804E-2</v>
      </c>
      <c r="G8" s="36">
        <v>2.6409074009142306E-2</v>
      </c>
      <c r="H8" s="36">
        <v>3.7230242914513705E-2</v>
      </c>
      <c r="I8" s="36">
        <v>6.0634691736987115E-2</v>
      </c>
      <c r="J8" s="36">
        <v>5.2230777681041063E-2</v>
      </c>
      <c r="K8" s="36">
        <v>2.625093584142289E-3</v>
      </c>
      <c r="L8" s="36">
        <v>6.2351620415083617E-4</v>
      </c>
      <c r="M8" s="36">
        <v>6.325526708776601E-5</v>
      </c>
      <c r="N8" s="36">
        <v>0.17621110117306241</v>
      </c>
      <c r="O8" s="36">
        <v>3.2621644883833611</v>
      </c>
      <c r="P8" s="37">
        <v>45.182333634118571</v>
      </c>
      <c r="T8" s="23"/>
    </row>
    <row r="9" spans="1:20">
      <c r="A9" s="35">
        <v>40554</v>
      </c>
      <c r="B9" s="35">
        <v>40567</v>
      </c>
      <c r="C9" s="36">
        <v>5.1246718825553227E-2</v>
      </c>
      <c r="D9" s="36">
        <v>4.1764058255470547E-2</v>
      </c>
      <c r="E9" s="36">
        <v>6.0003047947714688E-2</v>
      </c>
      <c r="F9" s="36">
        <v>1.0814268224604934E-2</v>
      </c>
      <c r="G9" s="36">
        <v>2.326278220703263E-2</v>
      </c>
      <c r="H9" s="36">
        <v>3.4924437120878997E-2</v>
      </c>
      <c r="I9" s="36">
        <v>5.6674028811409066E-2</v>
      </c>
      <c r="J9" s="36">
        <v>4.9208955596663127E-2</v>
      </c>
      <c r="K9" s="36">
        <v>2.1870646931850279E-3</v>
      </c>
      <c r="L9" s="36">
        <v>9.0589672254619692E-4</v>
      </c>
      <c r="M9" s="36">
        <v>5.4474858594092017E-5</v>
      </c>
      <c r="N9" s="36">
        <v>7.8685906858132926E-2</v>
      </c>
      <c r="O9" s="36">
        <v>3.1070845272185816</v>
      </c>
      <c r="P9" s="37">
        <v>40.351747106734827</v>
      </c>
      <c r="T9" s="23"/>
    </row>
    <row r="10" spans="1:20">
      <c r="A10" s="35">
        <v>40567</v>
      </c>
      <c r="B10" s="35">
        <v>40581</v>
      </c>
      <c r="C10" s="36">
        <v>7.0004030512162987E-2</v>
      </c>
      <c r="D10" s="36">
        <v>6.1637014913099676E-2</v>
      </c>
      <c r="E10" s="36">
        <v>8.3530705730648663E-2</v>
      </c>
      <c r="F10" s="36">
        <v>1.5729989326239011E-2</v>
      </c>
      <c r="G10" s="36">
        <v>3.2324570264381236E-2</v>
      </c>
      <c r="H10" s="36">
        <v>4.8221899902601513E-2</v>
      </c>
      <c r="I10" s="36">
        <v>7.9486648191101392E-2</v>
      </c>
      <c r="J10" s="36">
        <v>6.8916318484284755E-2</v>
      </c>
      <c r="K10" s="36">
        <v>2.9675015324677851E-3</v>
      </c>
      <c r="L10" s="36">
        <v>1.1462811370716729E-3</v>
      </c>
      <c r="M10" s="36">
        <v>6.9725129992194201E-5</v>
      </c>
      <c r="N10" s="36">
        <v>0.12550523398594957</v>
      </c>
      <c r="O10" s="36">
        <v>4.2392879035254074</v>
      </c>
      <c r="P10" s="37">
        <v>55.780103993755361</v>
      </c>
      <c r="T10" s="23"/>
    </row>
    <row r="11" spans="1:20">
      <c r="A11" s="35">
        <v>40581</v>
      </c>
      <c r="B11" s="35">
        <v>40595</v>
      </c>
      <c r="C11" s="36">
        <v>0.11058347468281082</v>
      </c>
      <c r="D11" s="36">
        <v>9.3122926048682803E-2</v>
      </c>
      <c r="E11" s="36">
        <v>0.12325356510193448</v>
      </c>
      <c r="F11" s="36">
        <v>2.8250272277268673E-2</v>
      </c>
      <c r="G11" s="36">
        <v>5.0456508488877651E-2</v>
      </c>
      <c r="H11" s="36">
        <v>7.3782010638571774E-2</v>
      </c>
      <c r="I11" s="36">
        <v>0.12137319832595149</v>
      </c>
      <c r="J11" s="36">
        <v>0.1059273283803767</v>
      </c>
      <c r="K11" s="36">
        <v>4.6337609836724384E-3</v>
      </c>
      <c r="L11" s="36">
        <v>1.0924035555710868E-3</v>
      </c>
      <c r="M11" s="36">
        <v>1.0744953005617246E-4</v>
      </c>
      <c r="N11" s="36">
        <v>0.25519263388340963</v>
      </c>
      <c r="O11" s="36">
        <v>6.7379809472724821</v>
      </c>
      <c r="P11" s="37">
        <v>89.541275046810384</v>
      </c>
      <c r="T11" s="23"/>
    </row>
    <row r="12" spans="1:20">
      <c r="A12" s="35">
        <v>40595</v>
      </c>
      <c r="B12" s="35">
        <v>40609</v>
      </c>
      <c r="C12" s="36">
        <v>9.7512934273804003E-2</v>
      </c>
      <c r="D12" s="36">
        <v>8.0186255869780981E-2</v>
      </c>
      <c r="E12" s="36">
        <v>0.10379889202037981</v>
      </c>
      <c r="F12" s="36">
        <v>2.5305009390061535E-2</v>
      </c>
      <c r="G12" s="36">
        <v>4.5129953052339036E-2</v>
      </c>
      <c r="H12" s="36">
        <v>6.5478726526831205E-2</v>
      </c>
      <c r="I12" s="36">
        <v>9.9890315729239731E-2</v>
      </c>
      <c r="J12" s="36">
        <v>8.8809300470852906E-2</v>
      </c>
      <c r="K12" s="36">
        <v>4.1221376761198967E-3</v>
      </c>
      <c r="L12" s="36">
        <v>1.4264288732614308E-3</v>
      </c>
      <c r="M12" s="36">
        <v>1.1282488263084764E-4</v>
      </c>
      <c r="N12" s="36">
        <v>0.24176760563753058</v>
      </c>
      <c r="O12" s="36">
        <v>6.443818853793629</v>
      </c>
      <c r="P12" s="37">
        <v>80.589201879176869</v>
      </c>
      <c r="T12" s="23"/>
    </row>
    <row r="13" spans="1:20">
      <c r="A13" s="35">
        <v>40609</v>
      </c>
      <c r="B13" s="35">
        <v>40624</v>
      </c>
      <c r="C13" s="36">
        <v>4.7292182627018474E-2</v>
      </c>
      <c r="D13" s="36">
        <v>4.1286826102952638E-2</v>
      </c>
      <c r="E13" s="36">
        <v>5.2959737846605612E-2</v>
      </c>
      <c r="F13" s="36">
        <v>1.0134039134361101E-2</v>
      </c>
      <c r="G13" s="36">
        <v>2.173188392146325E-2</v>
      </c>
      <c r="H13" s="36">
        <v>3.2766726534434236E-2</v>
      </c>
      <c r="I13" s="36">
        <v>4.7798884583736524E-2</v>
      </c>
      <c r="J13" s="36">
        <v>4.2337763494664164E-2</v>
      </c>
      <c r="K13" s="36">
        <v>2.0361911964410736E-3</v>
      </c>
      <c r="L13" s="36">
        <v>5.4986545673477822E-4</v>
      </c>
      <c r="M13" s="36">
        <v>5.4423543499346667E-5</v>
      </c>
      <c r="N13" s="36">
        <v>0.11260043482623447</v>
      </c>
      <c r="O13" s="36">
        <v>3.2038379809956217</v>
      </c>
      <c r="P13" s="38">
        <v>37.53347827541149</v>
      </c>
      <c r="T13" s="23"/>
    </row>
    <row r="14" spans="1:20">
      <c r="A14" s="35">
        <v>40624</v>
      </c>
      <c r="B14" s="39">
        <v>40638</v>
      </c>
      <c r="C14" s="36">
        <v>3.8722486780724596E-2</v>
      </c>
      <c r="D14" s="36">
        <v>3.377618372479263E-2</v>
      </c>
      <c r="E14" s="36">
        <v>4.6466984136869512E-2</v>
      </c>
      <c r="F14" s="36">
        <v>7.2074701672151641E-3</v>
      </c>
      <c r="G14" s="36">
        <v>1.7354457579098471E-2</v>
      </c>
      <c r="H14" s="36">
        <v>2.711987304095274E-2</v>
      </c>
      <c r="I14" s="36">
        <v>3.9966128691930357E-2</v>
      </c>
      <c r="J14" s="36">
        <v>3.5019825635998383E-2</v>
      </c>
      <c r="K14" s="36">
        <v>1.561618536229952E-3</v>
      </c>
      <c r="L14" s="36">
        <v>4.1690268614283789E-4</v>
      </c>
      <c r="M14" s="36">
        <v>4.3810112781111784E-5</v>
      </c>
      <c r="N14" s="36">
        <v>7.7727619450359622E-2</v>
      </c>
      <c r="O14" s="36">
        <v>2.430790683110847</v>
      </c>
      <c r="P14" s="38">
        <v>28.264588891039857</v>
      </c>
      <c r="T14" s="23"/>
    </row>
    <row r="15" spans="1:20">
      <c r="A15" s="39">
        <v>40638</v>
      </c>
      <c r="B15" s="39">
        <v>40651</v>
      </c>
      <c r="C15" s="36">
        <v>1.7557359708485515E-2</v>
      </c>
      <c r="D15" s="36">
        <v>1.6197282547969032E-2</v>
      </c>
      <c r="E15" s="36">
        <v>2.1390304433577426E-2</v>
      </c>
      <c r="F15" s="36">
        <v>3.1961813272137368E-3</v>
      </c>
      <c r="G15" s="36">
        <v>7.5917034232465541E-3</v>
      </c>
      <c r="H15" s="36">
        <v>1.2308698302674176E-2</v>
      </c>
      <c r="I15" s="36">
        <v>1.7996293701197656E-2</v>
      </c>
      <c r="J15" s="36">
        <v>1.5912902778042859E-2</v>
      </c>
      <c r="K15" s="36">
        <v>6.8065679714938575E-4</v>
      </c>
      <c r="L15" s="36">
        <v>1.9473832071031469E-4</v>
      </c>
      <c r="M15" s="36">
        <v>2.1019374298891113E-5</v>
      </c>
      <c r="N15" s="36">
        <v>3.5238362795199804E-2</v>
      </c>
      <c r="O15" s="36">
        <v>1.060703671479813</v>
      </c>
      <c r="P15" s="37">
        <v>12.364337822877124</v>
      </c>
      <c r="T15" s="23"/>
    </row>
    <row r="16" spans="1:20">
      <c r="A16" s="39">
        <v>40651</v>
      </c>
      <c r="B16" s="39">
        <v>40665</v>
      </c>
      <c r="C16" s="36">
        <v>4.8365429620469795E-2</v>
      </c>
      <c r="D16" s="36">
        <v>4.5297473263947459E-2</v>
      </c>
      <c r="E16" s="36">
        <v>5.3129785374128012E-2</v>
      </c>
      <c r="F16" s="36">
        <v>1.0124255976523715E-2</v>
      </c>
      <c r="G16" s="36">
        <v>2.0356792765630568E-2</v>
      </c>
      <c r="H16" s="36">
        <v>3.2375962962359256E-2</v>
      </c>
      <c r="I16" s="36">
        <v>4.7643557536582191E-2</v>
      </c>
      <c r="J16" s="36">
        <v>4.2464125334688595E-2</v>
      </c>
      <c r="K16" s="36">
        <v>2.0031950327881153E-3</v>
      </c>
      <c r="L16" s="36">
        <v>5.1613853997964029E-4</v>
      </c>
      <c r="M16" s="36">
        <v>5.5945086501289706E-5</v>
      </c>
      <c r="N16" s="36">
        <v>0.10286677195398429</v>
      </c>
      <c r="O16" s="40">
        <v>3.1040959815058105</v>
      </c>
      <c r="P16" s="37">
        <v>36.093604194380447</v>
      </c>
      <c r="T16" s="23"/>
    </row>
    <row r="17" spans="1:28">
      <c r="A17" s="39">
        <v>40665</v>
      </c>
      <c r="B17" s="39">
        <v>40679</v>
      </c>
      <c r="C17" s="36">
        <v>0.12624838951181194</v>
      </c>
      <c r="D17" s="36">
        <v>0.11414958551692997</v>
      </c>
      <c r="E17" s="36">
        <v>0.12230312733956783</v>
      </c>
      <c r="F17" s="36">
        <v>3.0247009987204948E-2</v>
      </c>
      <c r="G17" s="36">
        <v>5.6653964793425611E-2</v>
      </c>
      <c r="H17" s="36">
        <v>8.3586954555945489E-2</v>
      </c>
      <c r="I17" s="36">
        <v>0.11951514207118198</v>
      </c>
      <c r="J17" s="36">
        <v>0.10752154506755984</v>
      </c>
      <c r="K17" s="36">
        <v>5.7337810236614594E-3</v>
      </c>
      <c r="L17" s="36">
        <v>8.8899907614567583E-4</v>
      </c>
      <c r="M17" s="36">
        <v>1.4728978776378063E-4</v>
      </c>
      <c r="N17" s="36">
        <v>0.25775712858661609</v>
      </c>
      <c r="O17" s="36">
        <v>9.3630376190322444</v>
      </c>
      <c r="P17" s="37">
        <v>105.20699125984329</v>
      </c>
      <c r="S17" s="23"/>
      <c r="T17" s="23"/>
    </row>
    <row r="18" spans="1:28">
      <c r="A18" s="39">
        <v>40679</v>
      </c>
      <c r="B18" s="39">
        <v>40693</v>
      </c>
      <c r="C18" s="36">
        <v>6.9930922636805753E-2</v>
      </c>
      <c r="D18" s="36">
        <v>6.1783630679119642E-2</v>
      </c>
      <c r="E18" s="36">
        <v>6.8437252444563279E-2</v>
      </c>
      <c r="F18" s="36">
        <v>1.9689288897741426E-2</v>
      </c>
      <c r="G18" s="36">
        <v>3.4829673119108104E-2</v>
      </c>
      <c r="H18" s="36">
        <v>4.8849804696292937E-2</v>
      </c>
      <c r="I18" s="36">
        <v>6.6060958956904864E-2</v>
      </c>
      <c r="J18" s="36">
        <v>6.1274424931764257E-2</v>
      </c>
      <c r="K18" s="36">
        <v>3.9242789596188078E-3</v>
      </c>
      <c r="L18" s="36">
        <v>5.7031043703802749E-4</v>
      </c>
      <c r="M18" s="36">
        <v>1.0863055943581475E-4</v>
      </c>
      <c r="N18" s="36">
        <v>0.19689288897741425</v>
      </c>
      <c r="O18" s="40">
        <v>5.7009933119822991</v>
      </c>
      <c r="P18" s="37">
        <v>67.894099647384223</v>
      </c>
      <c r="S18" s="23"/>
      <c r="T18" s="23"/>
    </row>
    <row r="19" spans="1:28">
      <c r="A19" s="39">
        <v>40693</v>
      </c>
      <c r="B19" s="39">
        <v>40707</v>
      </c>
      <c r="C19" s="36">
        <v>0.16335673768825776</v>
      </c>
      <c r="D19" s="36">
        <v>0.14627853329357626</v>
      </c>
      <c r="E19" s="36">
        <v>0.15659970899297071</v>
      </c>
      <c r="F19" s="36">
        <v>4.477459673909974E-2</v>
      </c>
      <c r="G19" s="36">
        <v>7.551536464952642E-2</v>
      </c>
      <c r="H19" s="36">
        <v>0.11175085919128543</v>
      </c>
      <c r="I19" s="36">
        <v>0.15036245173578272</v>
      </c>
      <c r="J19" s="36">
        <v>0.11538925925797845</v>
      </c>
      <c r="K19" s="36">
        <v>9.6231969110900945E-3</v>
      </c>
      <c r="L19" s="36">
        <v>1.2474514514376046E-3</v>
      </c>
      <c r="M19" s="36">
        <v>2.376098002738295E-4</v>
      </c>
      <c r="N19" s="36">
        <v>0.42324245673775879</v>
      </c>
      <c r="O19" s="36">
        <v>12.612863925471059</v>
      </c>
      <c r="P19" s="37">
        <v>148.50612517114342</v>
      </c>
      <c r="S19" s="23"/>
      <c r="T19" s="23"/>
    </row>
    <row r="20" spans="1:28">
      <c r="A20" s="39">
        <v>40707</v>
      </c>
      <c r="B20" s="39">
        <v>40721</v>
      </c>
      <c r="C20" s="36">
        <v>9.8793632681994925E-2</v>
      </c>
      <c r="D20" s="36">
        <v>8.9958429759214906E-2</v>
      </c>
      <c r="E20" s="36">
        <v>9.2689310662619651E-2</v>
      </c>
      <c r="F20" s="36">
        <v>2.7429289073903469E-2</v>
      </c>
      <c r="G20" s="36">
        <v>4.0240333311934516E-2</v>
      </c>
      <c r="H20" s="36">
        <v>6.5500981668428368E-2</v>
      </c>
      <c r="I20" s="36">
        <v>9.1805790370341644E-2</v>
      </c>
      <c r="J20" s="36">
        <v>5.8874579476343336E-2</v>
      </c>
      <c r="K20" s="36">
        <v>5.5942898506511768E-3</v>
      </c>
      <c r="L20" s="36">
        <v>0</v>
      </c>
      <c r="M20" s="36">
        <v>1.1646403852755504E-4</v>
      </c>
      <c r="N20" s="36">
        <v>0.38955212886802881</v>
      </c>
      <c r="O20" s="40">
        <v>7.0794561564369456</v>
      </c>
      <c r="P20" s="37">
        <v>80.320026570727592</v>
      </c>
      <c r="T20" s="23"/>
    </row>
    <row r="21" spans="1:28">
      <c r="A21" s="39">
        <v>40721</v>
      </c>
      <c r="B21" s="39">
        <v>40735</v>
      </c>
      <c r="C21" s="36">
        <v>0.10113449698604553</v>
      </c>
      <c r="D21" s="36">
        <v>9.2912180157911736E-2</v>
      </c>
      <c r="E21" s="36">
        <v>9.3405519167599746E-2</v>
      </c>
      <c r="F21" s="36">
        <v>2.9312559492296931E-2</v>
      </c>
      <c r="G21" s="36">
        <v>4.156381156621626E-2</v>
      </c>
      <c r="H21" s="36">
        <v>6.7052993733431002E-2</v>
      </c>
      <c r="I21" s="36">
        <v>9.5502209958773884E-2</v>
      </c>
      <c r="J21" s="36">
        <v>6.405184809116217E-2</v>
      </c>
      <c r="K21" s="36">
        <v>5.5870642847169055E-3</v>
      </c>
      <c r="L21" s="36">
        <v>3.2478151471128445E-4</v>
      </c>
      <c r="M21" s="36">
        <v>1.2333475242200671E-4</v>
      </c>
      <c r="N21" s="36">
        <v>0.37411541568008705</v>
      </c>
      <c r="O21" s="40">
        <v>7.2472002281833285</v>
      </c>
      <c r="P21" s="37">
        <v>82.22316828133782</v>
      </c>
      <c r="T21" s="23"/>
    </row>
    <row r="22" spans="1:28">
      <c r="A22" s="39">
        <v>40735</v>
      </c>
      <c r="B22" s="39">
        <v>40749</v>
      </c>
      <c r="C22" s="36">
        <v>0.19492126161942783</v>
      </c>
      <c r="D22" s="36">
        <v>0.18207761259799266</v>
      </c>
      <c r="E22" s="36">
        <v>0.17308705828298807</v>
      </c>
      <c r="F22" s="36">
        <v>5.2583410111287504E-2</v>
      </c>
      <c r="G22" s="36">
        <v>8.046168357546149E-2</v>
      </c>
      <c r="H22" s="36">
        <v>0.12768098144838488</v>
      </c>
      <c r="I22" s="36">
        <v>0.18049104418946244</v>
      </c>
      <c r="J22" s="36">
        <v>0.12571665865687129</v>
      </c>
      <c r="K22" s="36">
        <v>9.9651606231017566E-3</v>
      </c>
      <c r="L22" s="36">
        <v>5.968519251137519E-4</v>
      </c>
      <c r="M22" s="36">
        <v>2.1154245447069692E-4</v>
      </c>
      <c r="N22" s="36">
        <v>0.37775438298338726</v>
      </c>
      <c r="O22" s="40">
        <v>14.336461227869179</v>
      </c>
      <c r="P22" s="37">
        <v>151.10175319335491</v>
      </c>
      <c r="T22" s="23"/>
    </row>
    <row r="23" spans="1:28">
      <c r="A23" s="39">
        <v>40749</v>
      </c>
      <c r="B23" s="39">
        <v>40763</v>
      </c>
      <c r="C23" s="36">
        <v>0.10151738254891089</v>
      </c>
      <c r="D23" s="36">
        <v>9.4477856021796619E-2</v>
      </c>
      <c r="E23" s="36">
        <v>9.0921042618623105E-2</v>
      </c>
      <c r="F23" s="36">
        <v>2.7046601919965305E-2</v>
      </c>
      <c r="G23" s="36">
        <v>4.1014504555344646E-2</v>
      </c>
      <c r="H23" s="36">
        <v>6.5319396143697042E-2</v>
      </c>
      <c r="I23" s="36">
        <v>9.2106647086347609E-2</v>
      </c>
      <c r="J23" s="36">
        <v>6.6171549354874029E-2</v>
      </c>
      <c r="K23" s="36">
        <v>5.238889741757664E-3</v>
      </c>
      <c r="L23" s="36">
        <v>5.0017688482127621E-4</v>
      </c>
      <c r="M23" s="36">
        <v>1.0003537696425525E-4</v>
      </c>
      <c r="N23" s="36">
        <v>0.1963657399668714</v>
      </c>
      <c r="O23" s="36">
        <v>7.3080179754251162</v>
      </c>
      <c r="P23" s="37">
        <v>74.100279232781659</v>
      </c>
      <c r="T23" s="23"/>
    </row>
    <row r="24" spans="1:28">
      <c r="A24" s="39">
        <v>40763</v>
      </c>
      <c r="B24" s="39">
        <v>40777</v>
      </c>
      <c r="C24" s="36">
        <v>3.1946995563050917E-2</v>
      </c>
      <c r="D24" s="36">
        <v>3.0158917453178665E-2</v>
      </c>
      <c r="E24" s="36">
        <v>2.6475476546841823E-2</v>
      </c>
      <c r="F24" s="36">
        <v>1.1848997608086794E-2</v>
      </c>
      <c r="G24" s="36">
        <v>1.1789395004424389E-2</v>
      </c>
      <c r="H24" s="36">
        <v>2.1075480655027623E-2</v>
      </c>
      <c r="I24" s="36">
        <v>3.1100638591044717E-2</v>
      </c>
      <c r="J24" s="36">
        <v>2.2815876681969945E-2</v>
      </c>
      <c r="K24" s="36">
        <v>1.8321840365824352E-3</v>
      </c>
      <c r="L24" s="36">
        <v>3.218540597770055E-4</v>
      </c>
      <c r="M24" s="36">
        <v>3.4569510124196893E-5</v>
      </c>
      <c r="N24" s="36">
        <v>5.9602603662408431E-2</v>
      </c>
      <c r="O24" s="40">
        <v>2.2926288655189739</v>
      </c>
      <c r="P24" s="37">
        <v>23.841041464963372</v>
      </c>
      <c r="T24" s="23"/>
    </row>
    <row r="25" spans="1:28">
      <c r="A25" s="39">
        <v>40777</v>
      </c>
      <c r="B25" s="39">
        <v>40791</v>
      </c>
      <c r="C25" s="36">
        <v>0.10491179418616475</v>
      </c>
      <c r="D25" s="36">
        <v>9.6169144670651019E-2</v>
      </c>
      <c r="E25" s="36">
        <v>9.3273142018637109E-2</v>
      </c>
      <c r="F25" s="36">
        <v>6.9777271445693956E-2</v>
      </c>
      <c r="G25" s="36">
        <v>4.6445325551166691E-2</v>
      </c>
      <c r="H25" s="36">
        <v>8.0541658661670235E-2</v>
      </c>
      <c r="I25" s="36">
        <v>0.12310743349032771</v>
      </c>
      <c r="J25" s="36">
        <v>9.6059861551707107E-2</v>
      </c>
      <c r="K25" s="36">
        <v>8.6716154882001805E-3</v>
      </c>
      <c r="L25" s="36">
        <v>1.7703865268915303E-3</v>
      </c>
      <c r="M25" s="36">
        <v>2.2949454978223543E-4</v>
      </c>
      <c r="N25" s="36">
        <v>0.31145688899017665</v>
      </c>
      <c r="O25" s="36">
        <v>9.1179357017782152</v>
      </c>
      <c r="P25" s="37">
        <v>109.28311894392162</v>
      </c>
      <c r="T25" s="23"/>
    </row>
    <row r="26" spans="1:28">
      <c r="A26" s="39">
        <v>40791</v>
      </c>
      <c r="B26" s="39">
        <v>40806</v>
      </c>
      <c r="C26" s="36">
        <v>9.27276691172087E-2</v>
      </c>
      <c r="D26" s="36">
        <v>7.6933395806035768E-2</v>
      </c>
      <c r="E26" s="36">
        <v>9.2778618385954401E-2</v>
      </c>
      <c r="F26" s="36">
        <v>6.0018238582457056E-2</v>
      </c>
      <c r="G26" s="36">
        <v>4.8096109695958796E-2</v>
      </c>
      <c r="H26" s="36">
        <v>7.0870432825295204E-2</v>
      </c>
      <c r="I26" s="36">
        <v>0.10821624681590729</v>
      </c>
      <c r="J26" s="36">
        <v>9.1708683742294309E-2</v>
      </c>
      <c r="K26" s="36">
        <v>7.7799533374713009E-3</v>
      </c>
      <c r="L26" s="36">
        <v>1.905502651089893E-3</v>
      </c>
      <c r="M26" s="36">
        <v>2.1398692873202005E-4</v>
      </c>
      <c r="N26" s="36">
        <v>0.33117024684717394</v>
      </c>
      <c r="O26" s="40">
        <v>8.3056143799986195</v>
      </c>
      <c r="P26" s="37">
        <v>101.89853749143812</v>
      </c>
      <c r="T26" s="23"/>
    </row>
    <row r="27" spans="1:28">
      <c r="A27" s="39">
        <v>40806</v>
      </c>
      <c r="B27" s="39">
        <v>40819</v>
      </c>
      <c r="C27" s="36">
        <v>0.11932461345555515</v>
      </c>
      <c r="D27" s="36">
        <v>0.10213377931365314</v>
      </c>
      <c r="E27" s="36">
        <v>0.10966740956995726</v>
      </c>
      <c r="F27" s="36">
        <v>4.5050097707160862E-2</v>
      </c>
      <c r="G27" s="36">
        <v>5.4151127546991341E-2</v>
      </c>
      <c r="H27" s="36">
        <v>8.1555339620258668E-2</v>
      </c>
      <c r="I27" s="36">
        <v>0.12195379985372838</v>
      </c>
      <c r="J27" s="36">
        <v>0.10198209548298928</v>
      </c>
      <c r="K27" s="36">
        <v>6.9370071890263408E-3</v>
      </c>
      <c r="L27" s="36">
        <v>9.3538362242702141E-4</v>
      </c>
      <c r="M27" s="36">
        <v>1.617960860414307E-4</v>
      </c>
      <c r="N27" s="36">
        <v>0.30842378901647732</v>
      </c>
      <c r="O27" s="36">
        <v>9.3132234206268585</v>
      </c>
      <c r="P27" s="37">
        <v>101.12255377589419</v>
      </c>
      <c r="T27" s="23"/>
    </row>
    <row r="28" spans="1:28">
      <c r="A28" s="39">
        <v>40819</v>
      </c>
      <c r="B28" s="39">
        <v>40833</v>
      </c>
      <c r="C28" s="36">
        <v>4.6313003026151336E-2</v>
      </c>
      <c r="D28" s="36">
        <v>4.0808588732059586E-2</v>
      </c>
      <c r="E28" s="36">
        <v>4.2592778192903115E-2</v>
      </c>
      <c r="F28" s="36">
        <v>1.6228531798098113E-2</v>
      </c>
      <c r="G28" s="36">
        <v>2.0821870622822959E-2</v>
      </c>
      <c r="H28" s="36">
        <v>3.1375161476323021E-2</v>
      </c>
      <c r="I28" s="36">
        <v>4.7015290367121661E-2</v>
      </c>
      <c r="J28" s="36">
        <v>3.8132304540794276E-2</v>
      </c>
      <c r="K28" s="36">
        <v>2.5168459841260933E-3</v>
      </c>
      <c r="L28" s="36">
        <v>5.3905298604208928E-4</v>
      </c>
      <c r="M28" s="36">
        <v>6.0738364624460772E-5</v>
      </c>
      <c r="N28" s="36">
        <v>7.5922955780575965E-2</v>
      </c>
      <c r="O28" s="36">
        <v>3.5692817230727161</v>
      </c>
      <c r="P28" s="37">
        <v>37.961477890287981</v>
      </c>
      <c r="T28" s="23"/>
    </row>
    <row r="29" spans="1:28" s="31" customFormat="1">
      <c r="A29" s="41">
        <v>40833</v>
      </c>
      <c r="B29" s="41">
        <v>40847</v>
      </c>
      <c r="C29" s="42">
        <v>3.8994911680451404E-2</v>
      </c>
      <c r="D29" s="42">
        <v>3.4816885428974466E-2</v>
      </c>
      <c r="E29" s="42">
        <v>3.6426199244358172E-2</v>
      </c>
      <c r="F29" s="42">
        <v>1.3385158176027959E-2</v>
      </c>
      <c r="G29" s="42">
        <v>1.6696630834605979E-2</v>
      </c>
      <c r="H29" s="42">
        <v>2.5687124360932272E-2</v>
      </c>
      <c r="I29" s="42">
        <v>3.9753146074237952E-2</v>
      </c>
      <c r="J29" s="42">
        <v>3.1876792881638846E-2</v>
      </c>
      <c r="K29" s="42">
        <v>2.0642544516556414E-3</v>
      </c>
      <c r="L29" s="42">
        <v>7.5204472526584835E-4</v>
      </c>
      <c r="M29" s="42">
        <v>4.9517348165652572E-5</v>
      </c>
      <c r="N29" s="42">
        <v>4.0232845384592715E-2</v>
      </c>
      <c r="O29" s="42">
        <v>2.8800862240327905</v>
      </c>
      <c r="P29" s="33">
        <v>30.948342603532858</v>
      </c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</row>
    <row r="30" spans="1:28" ht="31.5" customHeight="1">
      <c r="A30" s="44" t="s">
        <v>43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5"/>
    </row>
    <row r="31" spans="1:28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</row>
    <row r="32" spans="1:28">
      <c r="A32" s="47"/>
      <c r="B32" s="48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50"/>
    </row>
    <row r="33" spans="1:20">
      <c r="A33" s="51"/>
      <c r="B33" s="51"/>
      <c r="C33" s="52" t="s">
        <v>44</v>
      </c>
      <c r="D33" s="52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T33" s="23"/>
    </row>
    <row r="34" spans="1:20" ht="17">
      <c r="A34" s="54" t="s">
        <v>45</v>
      </c>
      <c r="B34" s="54"/>
      <c r="C34" s="55" t="s">
        <v>46</v>
      </c>
      <c r="D34" s="56" t="s">
        <v>47</v>
      </c>
      <c r="E34" s="56" t="s">
        <v>48</v>
      </c>
      <c r="F34" s="56" t="s">
        <v>49</v>
      </c>
      <c r="G34" s="56" t="s">
        <v>50</v>
      </c>
      <c r="H34" s="56" t="s">
        <v>51</v>
      </c>
      <c r="I34" s="56" t="s">
        <v>52</v>
      </c>
      <c r="J34" s="56" t="s">
        <v>53</v>
      </c>
      <c r="K34" s="56" t="s">
        <v>54</v>
      </c>
      <c r="L34" s="56" t="s">
        <v>55</v>
      </c>
      <c r="M34" s="56" t="s">
        <v>56</v>
      </c>
      <c r="N34" s="56" t="s">
        <v>57</v>
      </c>
      <c r="O34" s="56" t="s">
        <v>58</v>
      </c>
      <c r="T34" s="23"/>
    </row>
    <row r="35" spans="1:20" ht="17">
      <c r="A35" s="31"/>
      <c r="B35" s="31"/>
      <c r="C35" s="57" t="s">
        <v>39</v>
      </c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8" t="s">
        <v>40</v>
      </c>
      <c r="O35" s="58" t="s">
        <v>59</v>
      </c>
      <c r="T35" s="23"/>
    </row>
    <row r="36" spans="1:20">
      <c r="A36" s="59">
        <f>A4</f>
        <v>40484</v>
      </c>
      <c r="B36" s="60">
        <f>B29</f>
        <v>40847</v>
      </c>
      <c r="C36" s="33">
        <f>C29</f>
        <v>3.8994911680451404E-2</v>
      </c>
      <c r="D36" s="61">
        <f>SUM(D4:D29)</f>
        <v>1.7910596509509091</v>
      </c>
      <c r="E36" s="61">
        <f t="shared" ref="E36:O36" si="0">SUM(E4:E29)</f>
        <v>2.0480385534304659</v>
      </c>
      <c r="F36" s="61">
        <f t="shared" si="0"/>
        <v>0.61945949510430665</v>
      </c>
      <c r="G36" s="61">
        <f t="shared" si="0"/>
        <v>0.90547929817036543</v>
      </c>
      <c r="H36" s="61">
        <f t="shared" si="0"/>
        <v>1.3896171388414209</v>
      </c>
      <c r="I36" s="61">
        <f t="shared" si="0"/>
        <v>2.0643680948102343</v>
      </c>
      <c r="J36" s="61">
        <f t="shared" si="0"/>
        <v>1.6748043456367485</v>
      </c>
      <c r="K36" s="61">
        <f t="shared" si="0"/>
        <v>0.10706084797200578</v>
      </c>
      <c r="L36" s="61">
        <f t="shared" si="0"/>
        <v>2.0295806172006742E-2</v>
      </c>
      <c r="M36" s="61">
        <f t="shared" si="0"/>
        <v>2.5907515353003475E-3</v>
      </c>
      <c r="N36" s="33">
        <f>SUM(N4:N29)</f>
        <v>5.0076998391969427</v>
      </c>
      <c r="O36" s="62">
        <f t="shared" si="0"/>
        <v>145.40816067635367</v>
      </c>
    </row>
    <row r="38" spans="1:20">
      <c r="C38" s="23">
        <v>3.62</v>
      </c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24"/>
    </row>
  </sheetData>
  <mergeCells count="5">
    <mergeCell ref="C3:M3"/>
    <mergeCell ref="A30:P30"/>
    <mergeCell ref="C33:D33"/>
    <mergeCell ref="A34:B34"/>
    <mergeCell ref="C35:M35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stream_water_chemistry_DataRep</vt:lpstr>
      <vt:lpstr>chemical_discharge_DataRep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SASE H</dc:creator>
  <cp:lastModifiedBy>SASE H</cp:lastModifiedBy>
  <dcterms:created xsi:type="dcterms:W3CDTF">2014-01-09T00:35:12Z</dcterms:created>
  <dcterms:modified xsi:type="dcterms:W3CDTF">2014-01-09T00:36:33Z</dcterms:modified>
</cp:coreProperties>
</file>