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4520" windowHeight="12840" tabRatio="899" activeTab="8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  <sheet name="Note" sheetId="19" r:id="rId19"/>
  </sheets>
  <definedNames>
    <definedName name="_xlnm._FilterDatabase" localSheetId="17" hidden="1">'Ca2+'!$D$1:$O$96</definedName>
    <definedName name="_xlnm._FilterDatabase" localSheetId="12" hidden="1">'Cl-'!$D$1:$O$96</definedName>
    <definedName name="_xlnm._FilterDatabase" localSheetId="2" hidden="1">HCl!$D$1:$O$156</definedName>
    <definedName name="_xlnm._FilterDatabase" localSheetId="1" hidden="1">'HNO3'!$D$1:$O$156</definedName>
    <definedName name="_xlnm._FilterDatabase" localSheetId="15" hidden="1">'K+'!$D$1:$O$96</definedName>
    <definedName name="_xlnm._FilterDatabase" localSheetId="16" hidden="1">'Mg2+'!$D$1:$O$96</definedName>
    <definedName name="_xlnm._FilterDatabase" localSheetId="14" hidden="1">'Na+'!$D$1:$O$96</definedName>
    <definedName name="_xlnm._FilterDatabase" localSheetId="3" hidden="1">'NH3'!$D$1:$O$20</definedName>
    <definedName name="_xlnm._FilterDatabase" localSheetId="13" hidden="1">'NH4+'!$D$1:$O$96</definedName>
    <definedName name="_xlnm._FilterDatabase" localSheetId="11" hidden="1">'NO3-'!$D$1:$O$96</definedName>
    <definedName name="_xlnm._FilterDatabase" localSheetId="0" hidden="1">'SO2'!$D$1:$O$180</definedName>
    <definedName name="_xlnm._FilterDatabase" localSheetId="10" hidden="1">'SO42-'!$D$1:$O$156</definedName>
    <definedName name="_xlnm.Print_Area" localSheetId="17">'Ca2+'!$A$5:$P$169</definedName>
    <definedName name="_xlnm.Print_Area" localSheetId="12">'Cl-'!$A$5:$P$169</definedName>
    <definedName name="_xlnm.Print_Area" localSheetId="2">HCl!$A$5:$P$169</definedName>
    <definedName name="_xlnm.Print_Area" localSheetId="1">'HNO3'!$A$5:$P$169</definedName>
    <definedName name="_xlnm.Print_Area" localSheetId="15">'K+'!$A$5:$P$169</definedName>
    <definedName name="_xlnm.Print_Area" localSheetId="16">'Mg2+'!$A$5:$P$169</definedName>
    <definedName name="_xlnm.Print_Area" localSheetId="14">'Na+'!$A$1:$P$169</definedName>
    <definedName name="_xlnm.Print_Area" localSheetId="3">'NH3'!$A$5:$P$169</definedName>
    <definedName name="_xlnm.Print_Area" localSheetId="13">'NH4+'!$A$5:$P$169</definedName>
    <definedName name="_xlnm.Print_Area" localSheetId="4">NO!$A$5:$P$74</definedName>
    <definedName name="_xlnm.Print_Area" localSheetId="5">'NO2'!$A$5:$P$60</definedName>
    <definedName name="_xlnm.Print_Area" localSheetId="11">'NO3-'!$A$5:$P$169</definedName>
    <definedName name="_xlnm.Print_Area" localSheetId="6">NOx!$A$5:$P$75</definedName>
    <definedName name="_xlnm.Print_Area" localSheetId="7">'O3'!$A$5:$P$86</definedName>
    <definedName name="_xlnm.Print_Area" localSheetId="8">'PM10'!$A$5:$P$93</definedName>
    <definedName name="_xlnm.Print_Area" localSheetId="9">'PM25'!$A$5:$P$22</definedName>
    <definedName name="_xlnm.Print_Area" localSheetId="0">'SO2'!$A$5:$P$195</definedName>
    <definedName name="_xlnm.Print_Area" localSheetId="10">'SO42-'!$A$5:$P$169</definedName>
    <definedName name="_xlnm.Print_Titles" localSheetId="17">'Ca2+'!$1:$4</definedName>
    <definedName name="_xlnm.Print_Titles" localSheetId="12">'Cl-'!$1:$4</definedName>
    <definedName name="_xlnm.Print_Titles" localSheetId="2">HCl!$1:$4</definedName>
    <definedName name="_xlnm.Print_Titles" localSheetId="1">'HNO3'!$1:$4</definedName>
    <definedName name="_xlnm.Print_Titles" localSheetId="15">'K+'!$1:$4</definedName>
    <definedName name="_xlnm.Print_Titles" localSheetId="16">'Mg2+'!$1:$4</definedName>
    <definedName name="_xlnm.Print_Titles" localSheetId="14">'Na+'!$1:$4</definedName>
    <definedName name="_xlnm.Print_Titles" localSheetId="3">'NH3'!$1:$4</definedName>
    <definedName name="_xlnm.Print_Titles" localSheetId="13">'NH4+'!$1:$4</definedName>
    <definedName name="_xlnm.Print_Titles" localSheetId="4">NO!$1:$4</definedName>
    <definedName name="_xlnm.Print_Titles" localSheetId="5">'NO2'!$1:$4</definedName>
    <definedName name="_xlnm.Print_Titles" localSheetId="11">'NO3-'!$1:$4</definedName>
    <definedName name="_xlnm.Print_Titles" localSheetId="6">NOx!$1:$4</definedName>
    <definedName name="_xlnm.Print_Titles" localSheetId="7">'O3'!$1:$4</definedName>
    <definedName name="_xlnm.Print_Titles" localSheetId="8">'PM10'!$1:$4</definedName>
    <definedName name="_xlnm.Print_Titles" localSheetId="9">'PM25'!$1:$4</definedName>
    <definedName name="_xlnm.Print_Titles" localSheetId="0">'SO2'!$1:$4</definedName>
    <definedName name="_xlnm.Print_Titles" localSheetId="10">'SO42-'!$1:$4</definedName>
  </definedNames>
  <calcPr calcId="125725"/>
</workbook>
</file>

<file path=xl/calcChain.xml><?xml version="1.0" encoding="utf-8"?>
<calcChain xmlns="http://schemas.openxmlformats.org/spreadsheetml/2006/main">
  <c r="P68" i="8"/>
  <c r="Q156" i="18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7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5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4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3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2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11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6" i="10"/>
  <c r="Q12"/>
  <c r="Q8"/>
  <c r="Q88" i="9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P16"/>
  <c r="Q12"/>
  <c r="P12"/>
  <c r="Q8"/>
  <c r="P8"/>
  <c r="Q80" i="8"/>
  <c r="Q76"/>
  <c r="Q72"/>
  <c r="Q68"/>
  <c r="Q64"/>
  <c r="P64"/>
  <c r="Q60"/>
  <c r="Q56"/>
  <c r="Q52"/>
  <c r="Q48"/>
  <c r="Q44"/>
  <c r="Q40"/>
  <c r="Q36"/>
  <c r="Q32"/>
  <c r="Q28"/>
  <c r="Q24"/>
  <c r="Q20"/>
  <c r="Q16"/>
  <c r="P16"/>
  <c r="Q12"/>
  <c r="Q8"/>
  <c r="Q68" i="7"/>
  <c r="Q64"/>
  <c r="Q60"/>
  <c r="Q56"/>
  <c r="Q52"/>
  <c r="Q48"/>
  <c r="Q44"/>
  <c r="Q40"/>
  <c r="Q36"/>
  <c r="Q32"/>
  <c r="Q28"/>
  <c r="Q24"/>
  <c r="Q20"/>
  <c r="Q16"/>
  <c r="Q12"/>
  <c r="Q8"/>
  <c r="P8"/>
  <c r="Q48" i="6"/>
  <c r="Q44"/>
  <c r="Q40"/>
  <c r="Q36"/>
  <c r="Q32"/>
  <c r="Q28"/>
  <c r="Q24"/>
  <c r="Q20"/>
  <c r="Q16"/>
  <c r="Q12"/>
  <c r="P12"/>
  <c r="Q8"/>
  <c r="P8"/>
  <c r="Q68" i="5"/>
  <c r="Q64"/>
  <c r="Q60"/>
  <c r="Q56"/>
  <c r="Q52"/>
  <c r="Q48"/>
  <c r="Q44"/>
  <c r="Q40"/>
  <c r="Q36"/>
  <c r="Q32"/>
  <c r="Q28"/>
  <c r="Q24"/>
  <c r="Q20"/>
  <c r="Q16"/>
  <c r="Q12"/>
  <c r="Q8"/>
  <c r="Q156" i="4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3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56" i="2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Q16"/>
  <c r="Q12"/>
  <c r="Q8"/>
  <c r="Q180" i="1"/>
  <c r="Q176"/>
  <c r="Q172"/>
  <c r="Q168"/>
  <c r="Q164"/>
  <c r="Q160"/>
  <c r="Q15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Q48"/>
  <c r="Q44"/>
  <c r="Q40"/>
  <c r="Q36"/>
  <c r="Q32"/>
  <c r="Q28"/>
  <c r="Q24"/>
  <c r="Q20"/>
  <c r="P20"/>
  <c r="Q16"/>
  <c r="P16"/>
  <c r="Q12"/>
  <c r="P12"/>
  <c r="Q8"/>
  <c r="P11" i="6" l="1"/>
  <c r="P7"/>
  <c r="P11" i="1"/>
  <c r="P15" i="9"/>
  <c r="P11"/>
  <c r="P7"/>
  <c r="P7" i="7"/>
  <c r="P7" i="5"/>
  <c r="P19" i="1"/>
  <c r="P15"/>
  <c r="P63" i="8"/>
</calcChain>
</file>

<file path=xl/sharedStrings.xml><?xml version="1.0" encoding="utf-8"?>
<sst xmlns="http://schemas.openxmlformats.org/spreadsheetml/2006/main" count="6880" uniqueCount="236">
  <si>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</si>
  <si>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</si>
  <si>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</si>
  <si>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</si>
  <si>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</si>
  <si>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</si>
  <si>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</si>
  <si>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</si>
  <si>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</si>
  <si>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</si>
  <si>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</si>
  <si>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</si>
  <si>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</si>
  <si>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</si>
  <si>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</si>
  <si>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</si>
  <si>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</si>
  <si>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</si>
  <si>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</si>
  <si>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</si>
  <si>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</si>
  <si>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</si>
  <si>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</si>
  <si>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Indonesia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</si>
  <si>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</si>
  <si>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</si>
  <si>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</si>
  <si>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</si>
  <si>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</si>
  <si>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</si>
  <si>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</si>
  <si>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</si>
  <si>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</si>
  <si>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</si>
  <si>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</si>
  <si>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</si>
  <si>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</si>
  <si>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</si>
  <si>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</si>
  <si>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</si>
  <si>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</si>
  <si>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</si>
  <si>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</si>
  <si>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</si>
  <si>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</si>
  <si>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</si>
  <si>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</si>
  <si>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</si>
  <si>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</si>
  <si>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</si>
  <si>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</si>
  <si>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</si>
  <si>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</si>
  <si>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</si>
  <si>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Listvianka</t>
  </si>
  <si>
    <t>Mondy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</si>
  <si>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</si>
  <si>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</si>
  <si>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</si>
  <si>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</si>
  <si>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</si>
  <si>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</si>
  <si>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</si>
  <si>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</si>
  <si>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</si>
  <si>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</si>
  <si>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</si>
  <si>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</si>
  <si>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</si>
  <si>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</si>
  <si>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</si>
  <si>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</si>
  <si>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</si>
  <si>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</si>
  <si>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</si>
  <si>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</si>
  <si>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</si>
  <si>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</si>
  <si>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</si>
  <si>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</si>
  <si>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</si>
  <si>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</si>
  <si>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</si>
  <si>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</si>
  <si>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</si>
  <si>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</si>
  <si>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</si>
  <si>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</si>
  <si>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</si>
  <si>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</si>
  <si>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</si>
  <si>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Chiangmai</t>
  </si>
  <si>
    <t>(Mae Hia)</t>
  </si>
  <si>
    <t>Chiangmai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</si>
  <si>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</si>
  <si>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</si>
  <si>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</si>
  <si>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</si>
  <si>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</si>
  <si>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</si>
  <si>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</si>
  <si>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</si>
  <si>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</si>
  <si>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Nakhon Ratchasima</t>
    <phoneticPr fontId="1"/>
  </si>
  <si>
    <t>Ogasawara</t>
    <phoneticPr fontId="1"/>
  </si>
  <si>
    <t>Indonesia</t>
  </si>
  <si>
    <t>(NOx*)</t>
  </si>
  <si>
    <t>Tanah Rata</t>
  </si>
  <si>
    <t>(Kosan)</t>
    <phoneticPr fontId="1"/>
  </si>
  <si>
    <t>Mean :  monthly or annual arithmetic average values</t>
  </si>
  <si>
    <t xml:space="preserve">Max-d :  maximum values of daily data </t>
  </si>
  <si>
    <t xml:space="preserve">Min-d :  minimum values of daily data </t>
  </si>
  <si>
    <t xml:space="preserve">Max-10d :  maximum values of 10-day interval data </t>
  </si>
  <si>
    <t xml:space="preserve">Min-10d :  minimum values of 10-day interval data </t>
  </si>
  <si>
    <t xml:space="preserve">Max-w :  maximum values of weekly data </t>
  </si>
  <si>
    <t xml:space="preserve">Min-w :  minimum values of weekly data </t>
  </si>
  <si>
    <t xml:space="preserve">Max-2w : maximum values of biweekly data </t>
  </si>
  <si>
    <t xml:space="preserve">Min-2w :  minimum values of biweekly data </t>
  </si>
  <si>
    <t>China</t>
  </si>
  <si>
    <t>Hongwen</t>
  </si>
  <si>
    <t>Max-w</t>
  </si>
  <si>
    <t>Min-w</t>
  </si>
  <si>
    <t>(Vachiralongkorn Dam)</t>
    <phoneticPr fontId="1"/>
  </si>
  <si>
    <t>Tappi</t>
    <phoneticPr fontId="1"/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</si>
  <si>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</si>
  <si>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</si>
  <si>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</si>
  <si>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</si>
  <si>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</si>
  <si>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</si>
  <si>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</si>
  <si>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Petaling Jaya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</si>
  <si>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</si>
  <si>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</si>
  <si>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</si>
  <si>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</si>
  <si>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</si>
  <si>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</si>
  <si>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</si>
  <si>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</si>
  <si>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</si>
  <si>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</si>
  <si>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</si>
  <si>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</si>
  <si>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</si>
  <si>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</si>
  <si>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</si>
  <si>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</si>
  <si>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</si>
  <si>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</si>
  <si>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</si>
  <si>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</si>
  <si>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</si>
  <si>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</si>
  <si>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</si>
  <si>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</si>
  <si>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</si>
  <si>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</si>
  <si>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</si>
  <si>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</si>
  <si>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</si>
  <si>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</si>
  <si>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Max-w</t>
    <phoneticPr fontId="1"/>
  </si>
  <si>
    <t>Max-m</t>
    <phoneticPr fontId="1"/>
  </si>
  <si>
    <t>Min-m</t>
    <phoneticPr fontId="1"/>
  </si>
  <si>
    <t>(Vachiralongkorn Dam)</t>
  </si>
  <si>
    <t>Jinyunshan</t>
    <phoneticPr fontId="1"/>
  </si>
  <si>
    <t>Hongwen</t>
    <phoneticPr fontId="1"/>
  </si>
  <si>
    <t>Xiang Zhou</t>
    <phoneticPr fontId="1"/>
  </si>
  <si>
    <t>Jakarta</t>
    <phoneticPr fontId="1"/>
  </si>
  <si>
    <t>Bandung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</si>
  <si>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</si>
  <si>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</si>
  <si>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</si>
  <si>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</si>
  <si>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</si>
  <si>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</si>
  <si>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</si>
  <si>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</si>
  <si>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</si>
  <si>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>Tanah Rata</t>
    <phoneticPr fontId="1"/>
  </si>
  <si>
    <t>Petaling Jaya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</si>
  <si>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</si>
  <si>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</si>
  <si>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</si>
  <si>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</si>
  <si>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</si>
  <si>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</si>
  <si>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(Kosan)</t>
    <phoneticPr fontId="1"/>
  </si>
  <si>
    <t>Imsil</t>
    <phoneticPr fontId="1"/>
  </si>
  <si>
    <t>Listvianka</t>
    <phoneticPr fontId="1"/>
  </si>
  <si>
    <t>Primorskaya</t>
    <phoneticPr fontId="1"/>
  </si>
  <si>
    <t>Khanchanaburi</t>
    <phoneticPr fontId="1"/>
  </si>
  <si>
    <t>(Vachiralongkorn Dam)</t>
    <phoneticPr fontId="1"/>
  </si>
  <si>
    <t>Chiangmai</t>
    <phoneticPr fontId="1"/>
  </si>
  <si>
    <t>Nakhon Ratchasima</t>
    <phoneticPr fontId="1"/>
  </si>
  <si>
    <t>Hoa Binh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</si>
  <si>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</si>
  <si>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</si>
  <si>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</si>
  <si>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</si>
  <si>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(Mae Hia)</t>
    <phoneticPr fontId="1"/>
  </si>
  <si>
    <t>Thailand</t>
  </si>
  <si>
    <t>Thailand</t>
    <phoneticPr fontId="1"/>
  </si>
  <si>
    <t>Max-m</t>
  </si>
  <si>
    <t>Min-m</t>
  </si>
  <si>
    <t>Cambodia</t>
    <phoneticPr fontId="1"/>
  </si>
  <si>
    <t>Phnom Penh</t>
    <phoneticPr fontId="1"/>
  </si>
  <si>
    <t>Max-10d</t>
  </si>
  <si>
    <t>Min-10d</t>
  </si>
  <si>
    <t>Pathumthani</t>
  </si>
  <si>
    <t>Vietnam</t>
  </si>
  <si>
    <t>Hanoi</t>
  </si>
  <si>
    <t xml:space="preserve">-  </t>
  </si>
  <si>
    <t>-</t>
  </si>
  <si>
    <t>Myanmar</t>
    <phoneticPr fontId="1"/>
  </si>
  <si>
    <t>Yangon</t>
    <phoneticPr fontId="1"/>
  </si>
  <si>
    <t>Max-2w</t>
    <phoneticPr fontId="1"/>
  </si>
  <si>
    <t>Min-2w</t>
    <phoneticPr fontId="1"/>
  </si>
  <si>
    <t>†</t>
  </si>
  <si>
    <t>†</t>
    <phoneticPr fontId="1"/>
  </si>
  <si>
    <t>†</t>
    <phoneticPr fontId="1"/>
  </si>
  <si>
    <t>&lt;0.1</t>
  </si>
  <si>
    <t>&lt;1</t>
  </si>
  <si>
    <t>&lt;0.01</t>
  </si>
  <si>
    <t>† Filterpack monitoring at Yangon was started in November, 2011.</t>
    <phoneticPr fontId="1"/>
  </si>
  <si>
    <t xml:space="preserve">Max-m : maximum values of monthly data </t>
    <phoneticPr fontId="1"/>
  </si>
  <si>
    <t xml:space="preserve">Min-m :  minimum values of monthly data </t>
    <phoneticPr fontId="1"/>
  </si>
  <si>
    <t xml:space="preserve">% :  monthly or annual percentages of period of available data </t>
    <phoneticPr fontId="1"/>
  </si>
  <si>
    <t>† Filterpack monitoring at Yangon was started in November, 2011.</t>
    <phoneticPr fontId="1"/>
  </si>
  <si>
    <t xml:space="preserve">% :  monthly or annual percentages of period of available data </t>
    <phoneticPr fontId="1"/>
  </si>
  <si>
    <t>NOx* : NOx measured by CLD in remote or rural sites</t>
    <phoneticPr fontId="1"/>
  </si>
  <si>
    <t>Date of Update</t>
    <phoneticPr fontId="12"/>
  </si>
  <si>
    <t xml:space="preserve">Added </t>
    <phoneticPr fontId="12"/>
  </si>
  <si>
    <t xml:space="preserve">The data of Kanghwa, Cheju, and Imsil were added. </t>
    <phoneticPr fontId="12"/>
  </si>
  <si>
    <t xml:space="preserve">Table 4.3, 4.8, 4.10, and 4.10 </t>
    <phoneticPr fontId="12"/>
  </si>
</sst>
</file>

<file path=xl/styles.xml><?xml version="1.0" encoding="utf-8"?>
<styleSheet xmlns="http://schemas.openxmlformats.org/spreadsheetml/2006/main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3">
    <xf numFmtId="0" fontId="0" fillId="0" borderId="0" xfId="0"/>
    <xf numFmtId="0" fontId="3" fillId="0" borderId="0" xfId="2" applyFont="1"/>
    <xf numFmtId="0" fontId="6" fillId="0" borderId="0" xfId="2" applyFont="1"/>
    <xf numFmtId="0" fontId="6" fillId="0" borderId="0" xfId="2" applyFont="1" applyFill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5" xfId="0" applyFont="1" applyBorder="1"/>
    <xf numFmtId="180" fontId="6" fillId="0" borderId="7" xfId="0" applyNumberFormat="1" applyFont="1" applyFill="1" applyBorder="1" applyAlignment="1">
      <alignment horizontal="right"/>
    </xf>
    <xf numFmtId="180" fontId="6" fillId="0" borderId="6" xfId="0" applyNumberFormat="1" applyFont="1" applyFill="1" applyBorder="1" applyAlignment="1">
      <alignment horizontal="right"/>
    </xf>
    <xf numFmtId="0" fontId="6" fillId="0" borderId="0" xfId="0" applyFont="1"/>
    <xf numFmtId="0" fontId="6" fillId="0" borderId="8" xfId="0" applyFont="1" applyBorder="1"/>
    <xf numFmtId="0" fontId="6" fillId="0" borderId="9" xfId="2" applyFont="1" applyBorder="1" applyAlignment="1">
      <alignment horizontal="justify" vertical="center"/>
    </xf>
    <xf numFmtId="181" fontId="6" fillId="0" borderId="10" xfId="0" applyNumberFormat="1" applyFont="1" applyFill="1" applyBorder="1" applyAlignment="1">
      <alignment horizontal="right"/>
    </xf>
    <xf numFmtId="181" fontId="6" fillId="0" borderId="11" xfId="0" applyNumberFormat="1" applyFont="1" applyFill="1" applyBorder="1" applyAlignment="1">
      <alignment horizontal="right"/>
    </xf>
    <xf numFmtId="181" fontId="6" fillId="0" borderId="9" xfId="0" applyNumberFormat="1" applyFont="1" applyFill="1" applyBorder="1" applyAlignment="1">
      <alignment horizontal="right"/>
    </xf>
    <xf numFmtId="180" fontId="6" fillId="0" borderId="11" xfId="0" applyNumberFormat="1" applyFont="1" applyFill="1" applyBorder="1" applyAlignment="1">
      <alignment horizontal="right"/>
    </xf>
    <xf numFmtId="180" fontId="6" fillId="0" borderId="9" xfId="0" applyNumberFormat="1" applyFont="1" applyFill="1" applyBorder="1" applyAlignment="1">
      <alignment horizontal="right"/>
    </xf>
    <xf numFmtId="180" fontId="6" fillId="0" borderId="2" xfId="0" applyNumberFormat="1" applyFont="1" applyFill="1" applyBorder="1" applyAlignment="1">
      <alignment horizontal="right"/>
    </xf>
    <xf numFmtId="180" fontId="6" fillId="0" borderId="3" xfId="0" applyNumberFormat="1" applyFont="1" applyFill="1" applyBorder="1" applyAlignment="1">
      <alignment horizontal="right"/>
    </xf>
    <xf numFmtId="180" fontId="6" fillId="0" borderId="13" xfId="0" applyNumberFormat="1" applyFont="1" applyFill="1" applyBorder="1" applyAlignment="1">
      <alignment horizontal="right"/>
    </xf>
    <xf numFmtId="180" fontId="6" fillId="0" borderId="14" xfId="0" applyNumberFormat="1" applyFont="1" applyFill="1" applyBorder="1" applyAlignment="1">
      <alignment horizontal="right"/>
    </xf>
    <xf numFmtId="180" fontId="6" fillId="0" borderId="15" xfId="0" applyNumberFormat="1" applyFont="1" applyFill="1" applyBorder="1" applyAlignment="1">
      <alignment horizontal="right"/>
    </xf>
    <xf numFmtId="0" fontId="6" fillId="0" borderId="16" xfId="2" applyFont="1" applyBorder="1"/>
    <xf numFmtId="0" fontId="6" fillId="0" borderId="4" xfId="2" applyFont="1" applyBorder="1"/>
    <xf numFmtId="0" fontId="6" fillId="0" borderId="6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0" fontId="6" fillId="0" borderId="17" xfId="2" applyFont="1" applyBorder="1"/>
    <xf numFmtId="0" fontId="6" fillId="0" borderId="0" xfId="1" applyFont="1"/>
    <xf numFmtId="0" fontId="6" fillId="0" borderId="0" xfId="1" applyFont="1" applyFill="1"/>
    <xf numFmtId="0" fontId="6" fillId="0" borderId="4" xfId="1" applyFont="1" applyBorder="1"/>
    <xf numFmtId="0" fontId="6" fillId="0" borderId="5" xfId="1" applyFont="1" applyBorder="1"/>
    <xf numFmtId="0" fontId="6" fillId="0" borderId="6" xfId="1" applyFont="1" applyBorder="1" applyAlignment="1">
      <alignment horizontal="justify" vertical="center"/>
    </xf>
    <xf numFmtId="0" fontId="6" fillId="0" borderId="8" xfId="1" applyFont="1" applyBorder="1"/>
    <xf numFmtId="176" fontId="6" fillId="0" borderId="10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2" xfId="1" applyFont="1" applyBorder="1"/>
    <xf numFmtId="176" fontId="6" fillId="0" borderId="10" xfId="0" applyNumberFormat="1" applyFont="1" applyFill="1" applyBorder="1" applyAlignment="1">
      <alignment horizontal="right"/>
    </xf>
    <xf numFmtId="176" fontId="6" fillId="0" borderId="11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80" fontId="6" fillId="0" borderId="18" xfId="1" applyNumberFormat="1" applyFont="1" applyFill="1" applyBorder="1" applyAlignment="1">
      <alignment horizontal="right"/>
    </xf>
    <xf numFmtId="180" fontId="6" fillId="0" borderId="7" xfId="1" applyNumberFormat="1" applyFont="1" applyFill="1" applyBorder="1" applyAlignment="1">
      <alignment horizontal="right"/>
    </xf>
    <xf numFmtId="180" fontId="6" fillId="0" borderId="6" xfId="1" applyNumberFormat="1" applyFont="1" applyFill="1" applyBorder="1" applyAlignment="1">
      <alignment horizontal="right"/>
    </xf>
    <xf numFmtId="181" fontId="6" fillId="0" borderId="10" xfId="1" applyNumberFormat="1" applyFont="1" applyFill="1" applyBorder="1" applyAlignment="1">
      <alignment horizontal="right"/>
    </xf>
    <xf numFmtId="181" fontId="6" fillId="0" borderId="11" xfId="1" applyNumberFormat="1" applyFont="1" applyFill="1" applyBorder="1" applyAlignment="1">
      <alignment horizontal="right"/>
    </xf>
    <xf numFmtId="181" fontId="6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right"/>
    </xf>
    <xf numFmtId="180" fontId="6" fillId="0" borderId="11" xfId="1" applyNumberFormat="1" applyFont="1" applyFill="1" applyBorder="1" applyAlignment="1">
      <alignment horizontal="right"/>
    </xf>
    <xf numFmtId="180" fontId="6" fillId="0" borderId="9" xfId="1" applyNumberFormat="1" applyFont="1" applyFill="1" applyBorder="1" applyAlignment="1">
      <alignment horizontal="right"/>
    </xf>
    <xf numFmtId="180" fontId="6" fillId="0" borderId="19" xfId="1" applyNumberFormat="1" applyFont="1" applyFill="1" applyBorder="1" applyAlignment="1">
      <alignment horizontal="right"/>
    </xf>
    <xf numFmtId="180" fontId="6" fillId="0" borderId="2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right"/>
    </xf>
    <xf numFmtId="180" fontId="6" fillId="0" borderId="20" xfId="1" applyNumberFormat="1" applyFont="1" applyFill="1" applyBorder="1" applyAlignment="1">
      <alignment horizontal="right"/>
    </xf>
    <xf numFmtId="180" fontId="6" fillId="0" borderId="21" xfId="1" applyNumberFormat="1" applyFont="1" applyFill="1" applyBorder="1" applyAlignment="1">
      <alignment horizontal="right"/>
    </xf>
    <xf numFmtId="180" fontId="6" fillId="0" borderId="13" xfId="1" applyNumberFormat="1" applyFont="1" applyFill="1" applyBorder="1" applyAlignment="1">
      <alignment horizontal="right"/>
    </xf>
    <xf numFmtId="180" fontId="6" fillId="0" borderId="22" xfId="0" applyNumberFormat="1" applyFont="1" applyFill="1" applyBorder="1" applyAlignment="1">
      <alignment horizontal="right"/>
    </xf>
    <xf numFmtId="181" fontId="6" fillId="0" borderId="23" xfId="0" applyNumberFormat="1" applyFont="1" applyFill="1" applyBorder="1" applyAlignment="1">
      <alignment horizontal="right"/>
    </xf>
    <xf numFmtId="180" fontId="6" fillId="0" borderId="23" xfId="0" applyNumberFormat="1" applyFont="1" applyFill="1" applyBorder="1" applyAlignment="1">
      <alignment horizontal="right"/>
    </xf>
    <xf numFmtId="180" fontId="6" fillId="0" borderId="24" xfId="0" applyNumberFormat="1" applyFont="1" applyFill="1" applyBorder="1" applyAlignment="1">
      <alignment horizontal="right"/>
    </xf>
    <xf numFmtId="181" fontId="6" fillId="0" borderId="22" xfId="0" applyNumberFormat="1" applyFont="1" applyFill="1" applyBorder="1" applyAlignment="1">
      <alignment horizontal="right"/>
    </xf>
    <xf numFmtId="181" fontId="6" fillId="0" borderId="24" xfId="0" applyNumberFormat="1" applyFont="1" applyFill="1" applyBorder="1" applyAlignment="1">
      <alignment horizontal="right"/>
    </xf>
    <xf numFmtId="181" fontId="6" fillId="0" borderId="7" xfId="0" applyNumberFormat="1" applyFont="1" applyFill="1" applyBorder="1" applyAlignment="1">
      <alignment horizontal="right"/>
    </xf>
    <xf numFmtId="181" fontId="6" fillId="0" borderId="2" xfId="0" applyNumberFormat="1" applyFont="1" applyFill="1" applyBorder="1" applyAlignment="1">
      <alignment horizontal="right"/>
    </xf>
    <xf numFmtId="181" fontId="6" fillId="0" borderId="3" xfId="0" applyNumberFormat="1" applyFont="1" applyFill="1" applyBorder="1" applyAlignment="1">
      <alignment horizontal="right"/>
    </xf>
    <xf numFmtId="0" fontId="6" fillId="0" borderId="25" xfId="2" applyFont="1" applyBorder="1"/>
    <xf numFmtId="0" fontId="6" fillId="0" borderId="26" xfId="2" applyFont="1" applyBorder="1"/>
    <xf numFmtId="180" fontId="6" fillId="0" borderId="18" xfId="0" applyNumberFormat="1" applyFont="1" applyFill="1" applyBorder="1" applyAlignment="1">
      <alignment horizontal="right"/>
    </xf>
    <xf numFmtId="180" fontId="6" fillId="0" borderId="19" xfId="0" applyNumberFormat="1" applyFont="1" applyFill="1" applyBorder="1" applyAlignment="1">
      <alignment horizontal="right"/>
    </xf>
    <xf numFmtId="180" fontId="6" fillId="0" borderId="27" xfId="0" applyNumberFormat="1" applyFont="1" applyFill="1" applyBorder="1" applyAlignment="1">
      <alignment horizontal="right"/>
    </xf>
    <xf numFmtId="0" fontId="6" fillId="0" borderId="28" xfId="2" applyFont="1" applyBorder="1"/>
    <xf numFmtId="0" fontId="6" fillId="0" borderId="29" xfId="2" applyFont="1" applyBorder="1"/>
    <xf numFmtId="0" fontId="6" fillId="0" borderId="26" xfId="0" applyFont="1" applyBorder="1"/>
    <xf numFmtId="0" fontId="6" fillId="0" borderId="29" xfId="0" applyFont="1" applyBorder="1"/>
    <xf numFmtId="179" fontId="6" fillId="0" borderId="18" xfId="0" applyNumberFormat="1" applyFont="1" applyFill="1" applyBorder="1" applyAlignment="1">
      <alignment horizontal="right"/>
    </xf>
    <xf numFmtId="179" fontId="6" fillId="0" borderId="7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8" fontId="6" fillId="0" borderId="22" xfId="0" applyNumberFormat="1" applyFont="1" applyFill="1" applyBorder="1" applyAlignment="1">
      <alignment horizontal="right"/>
    </xf>
    <xf numFmtId="178" fontId="6" fillId="0" borderId="7" xfId="0" applyNumberFormat="1" applyFont="1" applyFill="1" applyBorder="1" applyAlignment="1">
      <alignment horizontal="right"/>
    </xf>
    <xf numFmtId="178" fontId="6" fillId="0" borderId="6" xfId="0" applyNumberFormat="1" applyFont="1" applyFill="1" applyBorder="1" applyAlignment="1">
      <alignment horizontal="right"/>
    </xf>
    <xf numFmtId="178" fontId="6" fillId="0" borderId="23" xfId="0" applyNumberFormat="1" applyFont="1" applyFill="1" applyBorder="1" applyAlignment="1">
      <alignment horizontal="right"/>
    </xf>
    <xf numFmtId="178" fontId="6" fillId="0" borderId="11" xfId="0" applyNumberFormat="1" applyFont="1" applyFill="1" applyBorder="1" applyAlignment="1">
      <alignment horizontal="right"/>
    </xf>
    <xf numFmtId="178" fontId="6" fillId="0" borderId="9" xfId="0" applyNumberFormat="1" applyFont="1" applyFill="1" applyBorder="1" applyAlignment="1">
      <alignment horizontal="right"/>
    </xf>
    <xf numFmtId="178" fontId="6" fillId="0" borderId="24" xfId="0" applyNumberFormat="1" applyFont="1" applyFill="1" applyBorder="1" applyAlignment="1">
      <alignment horizontal="right"/>
    </xf>
    <xf numFmtId="178" fontId="6" fillId="0" borderId="2" xfId="0" applyNumberFormat="1" applyFont="1" applyFill="1" applyBorder="1" applyAlignment="1">
      <alignment horizontal="right"/>
    </xf>
    <xf numFmtId="178" fontId="6" fillId="0" borderId="3" xfId="0" applyNumberFormat="1" applyFont="1" applyFill="1" applyBorder="1" applyAlignment="1">
      <alignment horizontal="right"/>
    </xf>
    <xf numFmtId="176" fontId="6" fillId="0" borderId="18" xfId="0" applyNumberFormat="1" applyFont="1" applyFill="1" applyBorder="1" applyAlignment="1">
      <alignment horizontal="right"/>
    </xf>
    <xf numFmtId="176" fontId="6" fillId="0" borderId="7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9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0" fontId="6" fillId="0" borderId="4" xfId="2" applyFont="1" applyBorder="1" applyAlignment="1">
      <alignment horizontal="center"/>
    </xf>
    <xf numFmtId="0" fontId="6" fillId="0" borderId="30" xfId="1" applyFont="1" applyBorder="1"/>
    <xf numFmtId="178" fontId="6" fillId="0" borderId="27" xfId="0" applyNumberFormat="1" applyFont="1" applyFill="1" applyBorder="1" applyAlignment="1">
      <alignment horizontal="right"/>
    </xf>
    <xf numFmtId="178" fontId="6" fillId="0" borderId="14" xfId="0" applyNumberFormat="1" applyFont="1" applyFill="1" applyBorder="1" applyAlignment="1">
      <alignment horizontal="right"/>
    </xf>
    <xf numFmtId="178" fontId="6" fillId="0" borderId="15" xfId="0" applyNumberFormat="1" applyFont="1" applyFill="1" applyBorder="1" applyAlignment="1">
      <alignment horizontal="right"/>
    </xf>
    <xf numFmtId="176" fontId="6" fillId="0" borderId="21" xfId="1" applyNumberFormat="1" applyFont="1" applyFill="1" applyBorder="1" applyAlignment="1">
      <alignment horizontal="right"/>
    </xf>
    <xf numFmtId="176" fontId="6" fillId="0" borderId="13" xfId="1" applyNumberFormat="1" applyFont="1" applyFill="1" applyBorder="1" applyAlignment="1">
      <alignment horizontal="right"/>
    </xf>
    <xf numFmtId="181" fontId="6" fillId="0" borderId="6" xfId="0" applyNumberFormat="1" applyFont="1" applyFill="1" applyBorder="1" applyAlignment="1">
      <alignment horizontal="right"/>
    </xf>
    <xf numFmtId="181" fontId="6" fillId="0" borderId="14" xfId="0" applyNumberFormat="1" applyFont="1" applyFill="1" applyBorder="1" applyAlignment="1">
      <alignment horizontal="right"/>
    </xf>
    <xf numFmtId="0" fontId="6" fillId="0" borderId="4" xfId="2" applyFont="1" applyFill="1" applyBorder="1" applyAlignment="1">
      <alignment horizontal="center"/>
    </xf>
    <xf numFmtId="0" fontId="6" fillId="0" borderId="8" xfId="2" applyFont="1" applyFill="1" applyBorder="1" applyAlignment="1">
      <alignment horizontal="center"/>
    </xf>
    <xf numFmtId="0" fontId="6" fillId="0" borderId="16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32" xfId="2" applyFont="1" applyFill="1" applyBorder="1" applyAlignment="1">
      <alignment horizontal="center"/>
    </xf>
    <xf numFmtId="0" fontId="6" fillId="0" borderId="26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179" fontId="6" fillId="0" borderId="33" xfId="0" applyNumberFormat="1" applyFont="1" applyFill="1" applyBorder="1" applyAlignment="1">
      <alignment horizontal="right"/>
    </xf>
    <xf numFmtId="179" fontId="6" fillId="0" borderId="34" xfId="0" applyNumberFormat="1" applyFont="1" applyFill="1" applyBorder="1" applyAlignment="1">
      <alignment horizontal="right"/>
    </xf>
    <xf numFmtId="176" fontId="6" fillId="0" borderId="34" xfId="1" applyNumberFormat="1" applyFont="1" applyFill="1" applyBorder="1" applyAlignment="1">
      <alignment horizontal="right"/>
    </xf>
    <xf numFmtId="176" fontId="6" fillId="0" borderId="7" xfId="1" applyNumberFormat="1" applyFont="1" applyFill="1" applyBorder="1" applyAlignment="1">
      <alignment horizontal="right"/>
    </xf>
    <xf numFmtId="180" fontId="6" fillId="0" borderId="10" xfId="0" applyNumberFormat="1" applyFont="1" applyFill="1" applyBorder="1" applyAlignment="1">
      <alignment horizontal="right"/>
    </xf>
    <xf numFmtId="180" fontId="6" fillId="0" borderId="21" xfId="0" applyNumberFormat="1" applyFont="1" applyFill="1" applyBorder="1" applyAlignment="1">
      <alignment horizontal="right"/>
    </xf>
    <xf numFmtId="180" fontId="6" fillId="0" borderId="35" xfId="0" applyNumberFormat="1" applyFont="1" applyFill="1" applyBorder="1" applyAlignment="1">
      <alignment horizontal="right"/>
    </xf>
    <xf numFmtId="181" fontId="6" fillId="0" borderId="35" xfId="0" applyNumberFormat="1" applyFont="1" applyFill="1" applyBorder="1" applyAlignment="1">
      <alignment horizontal="right"/>
    </xf>
    <xf numFmtId="181" fontId="6" fillId="0" borderId="9" xfId="0" quotePrefix="1" applyNumberFormat="1" applyFont="1" applyFill="1" applyBorder="1"/>
    <xf numFmtId="180" fontId="6" fillId="0" borderId="6" xfId="0" quotePrefix="1" applyNumberFormat="1" applyFont="1" applyFill="1" applyBorder="1" applyAlignment="1">
      <alignment horizontal="right"/>
    </xf>
    <xf numFmtId="0" fontId="6" fillId="0" borderId="9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81" fontId="6" fillId="0" borderId="13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1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8" fontId="6" fillId="0" borderId="18" xfId="0" applyNumberFormat="1" applyFont="1" applyFill="1" applyBorder="1" applyAlignment="1">
      <alignment horizontal="right"/>
    </xf>
    <xf numFmtId="178" fontId="6" fillId="0" borderId="19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8" fontId="6" fillId="0" borderId="2" xfId="0" quotePrefix="1" applyNumberFormat="1" applyFont="1" applyFill="1" applyBorder="1" applyAlignment="1">
      <alignment horizontal="right"/>
    </xf>
    <xf numFmtId="178" fontId="6" fillId="0" borderId="3" xfId="0" quotePrefix="1" applyNumberFormat="1" applyFont="1" applyFill="1" applyBorder="1" applyAlignment="1">
      <alignment horizontal="right"/>
    </xf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1" fontId="6" fillId="0" borderId="36" xfId="0" applyNumberFormat="1" applyFont="1" applyFill="1" applyBorder="1" applyAlignment="1">
      <alignment horizontal="right"/>
    </xf>
    <xf numFmtId="181" fontId="6" fillId="0" borderId="37" xfId="0" applyNumberFormat="1" applyFont="1" applyFill="1" applyBorder="1" applyAlignment="1">
      <alignment horizontal="right"/>
    </xf>
    <xf numFmtId="180" fontId="6" fillId="0" borderId="0" xfId="1" applyNumberFormat="1" applyFont="1" applyFill="1"/>
    <xf numFmtId="180" fontId="6" fillId="0" borderId="36" xfId="0" applyNumberFormat="1" applyFont="1" applyFill="1" applyBorder="1" applyAlignment="1">
      <alignment horizontal="right"/>
    </xf>
    <xf numFmtId="180" fontId="6" fillId="0" borderId="7" xfId="0" quotePrefix="1" applyNumberFormat="1" applyFont="1" applyFill="1" applyBorder="1" applyAlignment="1">
      <alignment horizontal="right"/>
    </xf>
    <xf numFmtId="181" fontId="6" fillId="0" borderId="11" xfId="0" quotePrefix="1" applyNumberFormat="1" applyFont="1" applyFill="1" applyBorder="1"/>
    <xf numFmtId="180" fontId="6" fillId="0" borderId="11" xfId="0" quotePrefix="1" applyNumberFormat="1" applyFont="1" applyFill="1" applyBorder="1" applyAlignment="1">
      <alignment horizontal="right"/>
    </xf>
    <xf numFmtId="180" fontId="6" fillId="0" borderId="2" xfId="0" quotePrefix="1" applyNumberFormat="1" applyFont="1" applyFill="1" applyBorder="1" applyAlignment="1">
      <alignment horizontal="right"/>
    </xf>
    <xf numFmtId="180" fontId="6" fillId="0" borderId="18" xfId="0" quotePrefix="1" applyNumberFormat="1" applyFont="1" applyFill="1" applyBorder="1" applyAlignment="1">
      <alignment horizontal="right"/>
    </xf>
    <xf numFmtId="181" fontId="6" fillId="0" borderId="10" xfId="0" quotePrefix="1" applyNumberFormat="1" applyFont="1" applyFill="1" applyBorder="1"/>
    <xf numFmtId="180" fontId="6" fillId="0" borderId="10" xfId="0" quotePrefix="1" applyNumberFormat="1" applyFont="1" applyFill="1" applyBorder="1" applyAlignment="1">
      <alignment horizontal="right"/>
    </xf>
    <xf numFmtId="180" fontId="6" fillId="0" borderId="9" xfId="0" quotePrefix="1" applyNumberFormat="1" applyFont="1" applyFill="1" applyBorder="1" applyAlignment="1">
      <alignment horizontal="right"/>
    </xf>
    <xf numFmtId="180" fontId="6" fillId="0" borderId="19" xfId="0" quotePrefix="1" applyNumberFormat="1" applyFont="1" applyFill="1" applyBorder="1" applyAlignment="1">
      <alignment horizontal="right"/>
    </xf>
    <xf numFmtId="180" fontId="6" fillId="0" borderId="3" xfId="0" quotePrefix="1" applyNumberFormat="1" applyFont="1" applyFill="1" applyBorder="1" applyAlignment="1">
      <alignment horizontal="right"/>
    </xf>
    <xf numFmtId="180" fontId="6" fillId="0" borderId="14" xfId="0" quotePrefix="1" applyNumberFormat="1" applyFont="1" applyFill="1" applyBorder="1" applyAlignment="1">
      <alignment horizontal="right"/>
    </xf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9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4" xfId="2" applyFont="1" applyFill="1" applyBorder="1"/>
    <xf numFmtId="0" fontId="6" fillId="0" borderId="28" xfId="0" applyFont="1" applyFill="1" applyBorder="1"/>
    <xf numFmtId="0" fontId="6" fillId="0" borderId="0" xfId="0" applyFont="1" applyFill="1"/>
    <xf numFmtId="0" fontId="9" fillId="0" borderId="26" xfId="0" applyFont="1" applyFill="1" applyBorder="1"/>
    <xf numFmtId="0" fontId="6" fillId="0" borderId="26" xfId="0" applyFont="1" applyFill="1" applyBorder="1"/>
    <xf numFmtId="0" fontId="6" fillId="0" borderId="29" xfId="0" applyFont="1" applyFill="1" applyBorder="1"/>
    <xf numFmtId="0" fontId="6" fillId="0" borderId="26" xfId="2" applyFont="1" applyFill="1" applyBorder="1"/>
    <xf numFmtId="180" fontId="6" fillId="0" borderId="38" xfId="0" applyNumberFormat="1" applyFont="1" applyFill="1" applyBorder="1" applyAlignment="1">
      <alignment horizontal="right"/>
    </xf>
    <xf numFmtId="180" fontId="6" fillId="0" borderId="39" xfId="0" applyNumberFormat="1" applyFont="1" applyFill="1" applyBorder="1" applyAlignment="1">
      <alignment horizontal="right"/>
    </xf>
    <xf numFmtId="180" fontId="6" fillId="0" borderId="40" xfId="0" applyNumberFormat="1" applyFont="1" applyFill="1" applyBorder="1" applyAlignment="1">
      <alignment horizontal="right"/>
    </xf>
    <xf numFmtId="181" fontId="6" fillId="0" borderId="41" xfId="0" applyNumberFormat="1" applyFont="1" applyFill="1" applyBorder="1" applyAlignment="1">
      <alignment horizontal="right"/>
    </xf>
    <xf numFmtId="180" fontId="6" fillId="0" borderId="41" xfId="0" applyNumberFormat="1" applyFont="1" applyFill="1" applyBorder="1" applyAlignment="1">
      <alignment horizontal="right"/>
    </xf>
    <xf numFmtId="180" fontId="6" fillId="0" borderId="42" xfId="0" applyNumberFormat="1" applyFont="1" applyFill="1" applyBorder="1" applyAlignment="1">
      <alignment horizontal="right"/>
    </xf>
    <xf numFmtId="181" fontId="6" fillId="0" borderId="33" xfId="0" applyNumberFormat="1" applyFont="1" applyFill="1" applyBorder="1" applyAlignment="1">
      <alignment horizontal="right"/>
    </xf>
    <xf numFmtId="180" fontId="6" fillId="0" borderId="43" xfId="0" applyNumberFormat="1" applyFont="1" applyFill="1" applyBorder="1" applyAlignment="1">
      <alignment horizontal="right"/>
    </xf>
    <xf numFmtId="180" fontId="6" fillId="0" borderId="43" xfId="1" applyNumberFormat="1" applyFont="1" applyFill="1" applyBorder="1" applyAlignment="1">
      <alignment horizontal="right"/>
    </xf>
    <xf numFmtId="181" fontId="6" fillId="0" borderId="33" xfId="1" applyNumberFormat="1" applyFont="1" applyFill="1" applyBorder="1" applyAlignment="1">
      <alignment horizontal="right"/>
    </xf>
    <xf numFmtId="180" fontId="6" fillId="0" borderId="38" xfId="1" applyNumberFormat="1" applyFont="1" applyFill="1" applyBorder="1" applyAlignment="1">
      <alignment horizontal="right"/>
    </xf>
    <xf numFmtId="181" fontId="6" fillId="0" borderId="35" xfId="1" applyNumberFormat="1" applyFont="1" applyFill="1" applyBorder="1" applyAlignment="1">
      <alignment horizontal="right"/>
    </xf>
    <xf numFmtId="180" fontId="6" fillId="0" borderId="35" xfId="1" applyNumberFormat="1" applyFont="1" applyFill="1" applyBorder="1" applyAlignment="1">
      <alignment horizontal="right"/>
    </xf>
    <xf numFmtId="180" fontId="6" fillId="0" borderId="44" xfId="1" applyNumberFormat="1" applyFont="1" applyFill="1" applyBorder="1" applyAlignment="1">
      <alignment horizontal="right"/>
    </xf>
    <xf numFmtId="180" fontId="6" fillId="0" borderId="39" xfId="1" applyNumberFormat="1" applyFont="1" applyFill="1" applyBorder="1" applyAlignment="1">
      <alignment horizontal="right"/>
    </xf>
    <xf numFmtId="180" fontId="6" fillId="0" borderId="45" xfId="1" applyNumberFormat="1" applyFont="1" applyFill="1" applyBorder="1" applyAlignment="1">
      <alignment horizontal="right"/>
    </xf>
    <xf numFmtId="176" fontId="6" fillId="0" borderId="44" xfId="1" applyNumberFormat="1" applyFont="1" applyFill="1" applyBorder="1" applyAlignment="1">
      <alignment horizontal="right"/>
    </xf>
    <xf numFmtId="176" fontId="6" fillId="0" borderId="35" xfId="1" applyNumberFormat="1" applyFont="1" applyFill="1" applyBorder="1" applyAlignment="1">
      <alignment horizontal="right"/>
    </xf>
    <xf numFmtId="176" fontId="6" fillId="0" borderId="39" xfId="1" applyNumberFormat="1" applyFont="1" applyFill="1" applyBorder="1" applyAlignment="1">
      <alignment horizontal="right"/>
    </xf>
    <xf numFmtId="176" fontId="6" fillId="0" borderId="38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45" xfId="1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5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3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9" fontId="6" fillId="0" borderId="15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180" fontId="6" fillId="0" borderId="0" xfId="2" applyNumberFormat="1" applyFont="1" applyFill="1" applyBorder="1"/>
    <xf numFmtId="0" fontId="6" fillId="0" borderId="30" xfId="0" applyFont="1" applyFill="1" applyBorder="1"/>
    <xf numFmtId="0" fontId="6" fillId="0" borderId="0" xfId="0" applyFont="1" applyFill="1" applyBorder="1"/>
    <xf numFmtId="180" fontId="6" fillId="0" borderId="0" xfId="0" applyNumberFormat="1" applyFont="1" applyFill="1" applyBorder="1"/>
    <xf numFmtId="0" fontId="6" fillId="0" borderId="4" xfId="0" applyFont="1" applyFill="1" applyBorder="1"/>
    <xf numFmtId="0" fontId="6" fillId="0" borderId="16" xfId="2" applyFont="1" applyFill="1" applyBorder="1"/>
    <xf numFmtId="0" fontId="6" fillId="0" borderId="17" xfId="0" applyFont="1" applyFill="1" applyBorder="1"/>
    <xf numFmtId="0" fontId="6" fillId="0" borderId="17" xfId="2" applyFont="1" applyFill="1" applyBorder="1"/>
    <xf numFmtId="0" fontId="6" fillId="0" borderId="5" xfId="0" applyFont="1" applyFill="1" applyBorder="1"/>
    <xf numFmtId="180" fontId="6" fillId="0" borderId="0" xfId="0" applyNumberFormat="1" applyFont="1" applyFill="1"/>
    <xf numFmtId="0" fontId="6" fillId="0" borderId="28" xfId="2" applyFont="1" applyFill="1" applyBorder="1"/>
    <xf numFmtId="0" fontId="6" fillId="0" borderId="29" xfId="2" applyFont="1" applyFill="1" applyBorder="1"/>
    <xf numFmtId="0" fontId="6" fillId="0" borderId="25" xfId="2" applyFont="1" applyFill="1" applyBorder="1"/>
    <xf numFmtId="0" fontId="10" fillId="0" borderId="26" xfId="0" applyFont="1" applyFill="1" applyBorder="1"/>
    <xf numFmtId="0" fontId="6" fillId="0" borderId="31" xfId="2" applyFont="1" applyFill="1" applyBorder="1"/>
    <xf numFmtId="0" fontId="6" fillId="0" borderId="30" xfId="2" applyFont="1" applyFill="1" applyBorder="1"/>
    <xf numFmtId="0" fontId="6" fillId="0" borderId="4" xfId="1" applyFont="1" applyFill="1" applyBorder="1"/>
    <xf numFmtId="181" fontId="6" fillId="0" borderId="11" xfId="0" quotePrefix="1" applyNumberFormat="1" applyFont="1" applyFill="1" applyBorder="1" applyAlignment="1">
      <alignment horizontal="right"/>
    </xf>
    <xf numFmtId="0" fontId="6" fillId="0" borderId="25" xfId="0" applyFont="1" applyFill="1" applyBorder="1"/>
    <xf numFmtId="0" fontId="6" fillId="0" borderId="8" xfId="0" applyFont="1" applyFill="1" applyBorder="1"/>
    <xf numFmtId="0" fontId="6" fillId="0" borderId="12" xfId="0" applyFont="1" applyFill="1" applyBorder="1"/>
    <xf numFmtId="0" fontId="6" fillId="0" borderId="8" xfId="2" applyFont="1" applyFill="1" applyBorder="1"/>
    <xf numFmtId="0" fontId="6" fillId="0" borderId="12" xfId="2" applyFont="1" applyFill="1" applyBorder="1"/>
    <xf numFmtId="0" fontId="6" fillId="0" borderId="5" xfId="2" applyFont="1" applyFill="1" applyBorder="1"/>
    <xf numFmtId="0" fontId="6" fillId="0" borderId="5" xfId="1" applyFont="1" applyFill="1" applyBorder="1"/>
    <xf numFmtId="0" fontId="6" fillId="0" borderId="8" xfId="1" applyFont="1" applyFill="1" applyBorder="1"/>
    <xf numFmtId="0" fontId="6" fillId="0" borderId="12" xfId="1" applyFont="1" applyFill="1" applyBorder="1"/>
    <xf numFmtId="0" fontId="6" fillId="0" borderId="17" xfId="1" applyFont="1" applyFill="1" applyBorder="1"/>
    <xf numFmtId="0" fontId="6" fillId="0" borderId="26" xfId="2" applyFont="1" applyFill="1" applyBorder="1" applyAlignment="1">
      <alignment horizontal="right"/>
    </xf>
    <xf numFmtId="0" fontId="6" fillId="0" borderId="25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16" xfId="1" applyFont="1" applyFill="1" applyBorder="1"/>
    <xf numFmtId="0" fontId="6" fillId="0" borderId="13" xfId="2" applyFont="1" applyFill="1" applyBorder="1" applyAlignment="1">
      <alignment horizontal="justify" vertical="center"/>
    </xf>
    <xf numFmtId="0" fontId="6" fillId="0" borderId="0" xfId="2" applyFont="1" applyFill="1" applyAlignment="1">
      <alignment horizontal="right"/>
    </xf>
    <xf numFmtId="177" fontId="6" fillId="0" borderId="18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0" fontId="11" fillId="0" borderId="0" xfId="2" applyFont="1" applyFill="1"/>
    <xf numFmtId="0" fontId="11" fillId="0" borderId="0" xfId="1" applyFont="1" applyFill="1"/>
    <xf numFmtId="0" fontId="11" fillId="0" borderId="0" xfId="2" applyFont="1"/>
    <xf numFmtId="14" fontId="0" fillId="0" borderId="0" xfId="0" applyNumberFormat="1"/>
    <xf numFmtId="0" fontId="6" fillId="0" borderId="36" xfId="2" applyFont="1" applyFill="1" applyBorder="1" applyAlignment="1">
      <alignment horizontal="center"/>
    </xf>
    <xf numFmtId="0" fontId="6" fillId="0" borderId="40" xfId="2" applyFont="1" applyFill="1" applyBorder="1" applyAlignment="1"/>
    <xf numFmtId="0" fontId="6" fillId="0" borderId="46" xfId="2" applyFont="1" applyFill="1" applyBorder="1" applyAlignment="1"/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0" fontId="6" fillId="0" borderId="36" xfId="2" applyFont="1" applyBorder="1" applyAlignment="1">
      <alignment horizontal="center"/>
    </xf>
    <xf numFmtId="0" fontId="6" fillId="0" borderId="40" xfId="2" applyFont="1" applyBorder="1" applyAlignment="1"/>
    <xf numFmtId="0" fontId="6" fillId="0" borderId="46" xfId="2" applyFont="1" applyBorder="1" applyAlignment="1"/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0" fontId="6" fillId="0" borderId="40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/>
  <dimension ref="A1:U248"/>
  <sheetViews>
    <sheetView view="pageBreakPreview" zoomScale="85" zoomScaleNormal="85" zoomScaleSheetLayoutView="85" workbookViewId="0">
      <pane xSplit="3" ySplit="4" topLeftCell="D139" activePane="bottomRight" state="frozen"/>
      <selection pane="topRight" activeCell="D1" sqref="D1"/>
      <selection pane="bottomLeft" activeCell="A5" sqref="A5"/>
      <selection pane="bottomRight" activeCell="I30" sqref="I30"/>
    </sheetView>
  </sheetViews>
  <sheetFormatPr defaultColWidth="8" defaultRowHeight="13.5"/>
  <cols>
    <col min="1" max="1" width="10.125" style="3" customWidth="1"/>
    <col min="2" max="2" width="19.625" style="3" customWidth="1"/>
    <col min="3" max="3" width="8.25" style="3" customWidth="1"/>
    <col min="4" max="15" width="6.625" style="3" customWidth="1"/>
    <col min="16" max="16" width="8" style="140" customWidth="1"/>
    <col min="17" max="16384" width="8" style="3"/>
  </cols>
  <sheetData>
    <row r="1" spans="1:21" ht="17.25">
      <c r="A1" s="205" t="s">
        <v>49</v>
      </c>
    </row>
    <row r="2" spans="1:21" ht="15" customHeight="1"/>
    <row r="3" spans="1:21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3" t="s">
        <v>101</v>
      </c>
      <c r="R3" s="206"/>
      <c r="S3" s="206"/>
      <c r="T3" s="206"/>
      <c r="U3" s="206"/>
    </row>
    <row r="4" spans="1:21" ht="15" customHeight="1">
      <c r="A4" s="207" t="s">
        <v>19</v>
      </c>
      <c r="B4" s="208" t="s">
        <v>20</v>
      </c>
      <c r="C4" s="164"/>
      <c r="D4" s="111" t="s">
        <v>21</v>
      </c>
      <c r="E4" s="112" t="s">
        <v>0</v>
      </c>
      <c r="F4" s="112" t="s">
        <v>1</v>
      </c>
      <c r="G4" s="112" t="s">
        <v>50</v>
      </c>
      <c r="H4" s="112" t="s">
        <v>3</v>
      </c>
      <c r="I4" s="112" t="s">
        <v>4</v>
      </c>
      <c r="J4" s="112" t="s">
        <v>5</v>
      </c>
      <c r="K4" s="112" t="s">
        <v>6</v>
      </c>
      <c r="L4" s="112" t="s">
        <v>7</v>
      </c>
      <c r="M4" s="112" t="s">
        <v>8</v>
      </c>
      <c r="N4" s="112" t="s">
        <v>9</v>
      </c>
      <c r="O4" s="115" t="s">
        <v>10</v>
      </c>
      <c r="P4" s="254"/>
      <c r="R4" s="206"/>
      <c r="S4" s="206"/>
      <c r="T4" s="209"/>
      <c r="U4" s="206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74">
        <v>1.5814175855810173</v>
      </c>
      <c r="E5" s="75">
        <v>1.8882290608217014</v>
      </c>
      <c r="F5" s="75">
        <v>1.4388657538709204</v>
      </c>
      <c r="G5" s="75">
        <v>1.4075868458767056</v>
      </c>
      <c r="H5" s="75">
        <v>1.5302509310366845</v>
      </c>
      <c r="I5" s="75">
        <v>1.4714282183748284</v>
      </c>
      <c r="J5" s="75">
        <v>1.3154050731421818</v>
      </c>
      <c r="K5" s="75">
        <v>1.2118225702028051</v>
      </c>
      <c r="L5" s="75">
        <v>1.2156915058613336</v>
      </c>
      <c r="M5" s="75">
        <v>0.62485769331501029</v>
      </c>
      <c r="N5" s="75">
        <v>1.1367054030278803</v>
      </c>
      <c r="O5" s="76">
        <v>1.0603739043054965</v>
      </c>
      <c r="P5" s="76">
        <v>1.3235528787847137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77">
        <v>1.8517357673286119</v>
      </c>
      <c r="E7" s="78">
        <v>1.9822482810932271</v>
      </c>
      <c r="F7" s="78">
        <v>1.527029228815735</v>
      </c>
      <c r="G7" s="78">
        <v>1.527029228815735</v>
      </c>
      <c r="H7" s="78">
        <v>1.7763730202330561</v>
      </c>
      <c r="I7" s="78">
        <v>1.526153313603313</v>
      </c>
      <c r="J7" s="78">
        <v>1.3175561852814168</v>
      </c>
      <c r="K7" s="78">
        <v>1.2872086076639737</v>
      </c>
      <c r="L7" s="78">
        <v>1.2208876933693456</v>
      </c>
      <c r="M7" s="78">
        <v>0.95947050534271694</v>
      </c>
      <c r="N7" s="78">
        <v>1.3085134424015672</v>
      </c>
      <c r="O7" s="79">
        <v>1.4550092766659515</v>
      </c>
      <c r="P7" s="79">
        <v>1.9822482810932271</v>
      </c>
      <c r="R7" s="211"/>
      <c r="S7" s="211"/>
      <c r="T7" s="212"/>
      <c r="U7" s="211"/>
    </row>
    <row r="8" spans="1:21" s="171" customFormat="1" ht="15" customHeight="1">
      <c r="A8" s="213"/>
      <c r="B8" s="174"/>
      <c r="C8" s="130" t="s">
        <v>88</v>
      </c>
      <c r="D8" s="80">
        <v>1.3110994038334227</v>
      </c>
      <c r="E8" s="81">
        <v>1.7942098405501758</v>
      </c>
      <c r="F8" s="81">
        <v>1.3507022789261058</v>
      </c>
      <c r="G8" s="81">
        <v>1.2881444629376761</v>
      </c>
      <c r="H8" s="81">
        <v>1.284128841840313</v>
      </c>
      <c r="I8" s="81">
        <v>1.4167031231463438</v>
      </c>
      <c r="J8" s="81">
        <v>1.3132539610029468</v>
      </c>
      <c r="K8" s="81">
        <v>1.1364365327416366</v>
      </c>
      <c r="L8" s="81">
        <v>1.2104953183533216</v>
      </c>
      <c r="M8" s="81">
        <v>0.29024488128730375</v>
      </c>
      <c r="N8" s="81">
        <v>0.96489736365419343</v>
      </c>
      <c r="O8" s="82">
        <v>0.6657385319450414</v>
      </c>
      <c r="P8" s="82">
        <v>0.29024488128730375</v>
      </c>
      <c r="Q8" s="171">
        <f>COUNTIF(D5:O8, "&lt;0.1")</f>
        <v>0</v>
      </c>
      <c r="R8" s="211"/>
      <c r="S8" s="211"/>
      <c r="T8" s="211"/>
      <c r="U8" s="211"/>
    </row>
    <row r="9" spans="1:21" s="171" customFormat="1" ht="15" customHeight="1">
      <c r="A9" s="210" t="s">
        <v>22</v>
      </c>
      <c r="B9" s="170" t="s">
        <v>166</v>
      </c>
      <c r="C9" s="165" t="s">
        <v>15</v>
      </c>
      <c r="D9" s="74">
        <v>8.6491935483870961</v>
      </c>
      <c r="E9" s="75">
        <v>7.2589285714285712</v>
      </c>
      <c r="F9" s="75">
        <v>11.987903225806452</v>
      </c>
      <c r="G9" s="75">
        <v>9.3625000000000007</v>
      </c>
      <c r="H9" s="75">
        <v>6.145161290322581</v>
      </c>
      <c r="I9" s="75">
        <v>5.3375000000000004</v>
      </c>
      <c r="J9" s="75">
        <v>8.637096774193548</v>
      </c>
      <c r="K9" s="75">
        <v>11.758064516129032</v>
      </c>
      <c r="L9" s="75">
        <v>9.875</v>
      </c>
      <c r="M9" s="75">
        <v>8.4677419354838701</v>
      </c>
      <c r="N9" s="75">
        <v>10.3125</v>
      </c>
      <c r="O9" s="76">
        <v>13.80241935483871</v>
      </c>
      <c r="P9" s="76">
        <v>9.3226027397260278</v>
      </c>
      <c r="R9" s="211"/>
      <c r="S9" s="211"/>
      <c r="T9" s="212"/>
      <c r="U9" s="211"/>
    </row>
    <row r="10" spans="1:21" s="171" customFormat="1" ht="15" customHeight="1">
      <c r="A10" s="213"/>
      <c r="B10" s="173"/>
      <c r="C10" s="129" t="s">
        <v>66</v>
      </c>
      <c r="D10" s="38">
        <v>100</v>
      </c>
      <c r="E10" s="39">
        <v>96.551724137931032</v>
      </c>
      <c r="F10" s="39">
        <v>100</v>
      </c>
      <c r="G10" s="39">
        <v>100</v>
      </c>
      <c r="H10" s="39">
        <v>100</v>
      </c>
      <c r="I10" s="39">
        <v>100</v>
      </c>
      <c r="J10" s="39">
        <v>100</v>
      </c>
      <c r="K10" s="39">
        <v>100</v>
      </c>
      <c r="L10" s="39">
        <v>100</v>
      </c>
      <c r="M10" s="39">
        <v>100</v>
      </c>
      <c r="N10" s="39">
        <v>100</v>
      </c>
      <c r="O10" s="40">
        <v>100</v>
      </c>
      <c r="P10" s="40">
        <v>100</v>
      </c>
      <c r="R10" s="211"/>
      <c r="S10" s="211"/>
      <c r="T10" s="212"/>
      <c r="U10" s="211"/>
    </row>
    <row r="11" spans="1:21" s="171" customFormat="1" ht="15" customHeight="1">
      <c r="A11" s="213"/>
      <c r="B11" s="173"/>
      <c r="C11" s="129" t="s">
        <v>69</v>
      </c>
      <c r="D11" s="77">
        <v>19.5</v>
      </c>
      <c r="E11" s="78">
        <v>21.75</v>
      </c>
      <c r="F11" s="78">
        <v>23.625</v>
      </c>
      <c r="G11" s="78">
        <v>19.125</v>
      </c>
      <c r="H11" s="78">
        <v>12</v>
      </c>
      <c r="I11" s="78">
        <v>10.875</v>
      </c>
      <c r="J11" s="78">
        <v>14.625</v>
      </c>
      <c r="K11" s="78">
        <v>21</v>
      </c>
      <c r="L11" s="78">
        <v>19.5</v>
      </c>
      <c r="M11" s="78">
        <v>14.25</v>
      </c>
      <c r="N11" s="78">
        <v>18.75</v>
      </c>
      <c r="O11" s="79">
        <v>40.125</v>
      </c>
      <c r="P11" s="79">
        <f>MAX(D11:O11,D9:O9)</f>
        <v>40.125</v>
      </c>
      <c r="R11" s="211"/>
      <c r="S11" s="211"/>
      <c r="T11" s="212"/>
      <c r="U11" s="211"/>
    </row>
    <row r="12" spans="1:21" s="171" customFormat="1" ht="15" customHeight="1">
      <c r="A12" s="213"/>
      <c r="B12" s="174"/>
      <c r="C12" s="130" t="s">
        <v>80</v>
      </c>
      <c r="D12" s="80">
        <v>3.375</v>
      </c>
      <c r="E12" s="81">
        <v>1.125</v>
      </c>
      <c r="F12" s="81">
        <v>4.125</v>
      </c>
      <c r="G12" s="81">
        <v>2.625</v>
      </c>
      <c r="H12" s="81">
        <v>1.5</v>
      </c>
      <c r="I12" s="81">
        <v>2.25</v>
      </c>
      <c r="J12" s="81">
        <v>2.625</v>
      </c>
      <c r="K12" s="81">
        <v>4.125</v>
      </c>
      <c r="L12" s="81">
        <v>4.5</v>
      </c>
      <c r="M12" s="81">
        <v>3</v>
      </c>
      <c r="N12" s="81">
        <v>5.625</v>
      </c>
      <c r="O12" s="82">
        <v>4.875</v>
      </c>
      <c r="P12" s="82">
        <f>IF(COUNTIF(D12:O12,"&lt;0.1")&gt;0,"&lt;0.1",MIN(D12:O12,D9:O9))</f>
        <v>1.125</v>
      </c>
      <c r="Q12" s="171">
        <f>COUNTIF(D9:O12, "&lt;0.1")</f>
        <v>0</v>
      </c>
      <c r="R12" s="211"/>
      <c r="S12" s="211"/>
      <c r="T12" s="211"/>
      <c r="U12" s="211"/>
    </row>
    <row r="13" spans="1:21" s="171" customFormat="1" ht="15" customHeight="1">
      <c r="A13" s="213"/>
      <c r="B13" s="170" t="s">
        <v>167</v>
      </c>
      <c r="C13" s="165" t="s">
        <v>79</v>
      </c>
      <c r="D13" s="56">
        <v>5.5625</v>
      </c>
      <c r="E13" s="8">
        <v>4.8883928571428568</v>
      </c>
      <c r="F13" s="8">
        <v>6.145161290322581</v>
      </c>
      <c r="G13" s="8">
        <v>6.2249999999999996</v>
      </c>
      <c r="H13" s="8">
        <v>4.5</v>
      </c>
      <c r="I13" s="8">
        <v>3.3624999999999998</v>
      </c>
      <c r="J13" s="8">
        <v>3.4596774193548385</v>
      </c>
      <c r="K13" s="8">
        <v>4.8250000000000002</v>
      </c>
      <c r="L13" s="8">
        <v>5.4249999999999998</v>
      </c>
      <c r="M13" s="8">
        <v>7.7844827586206895</v>
      </c>
      <c r="N13" s="8">
        <v>8.0250000000000004</v>
      </c>
      <c r="O13" s="9">
        <v>9.7741935483870961</v>
      </c>
      <c r="P13" s="9">
        <v>5.8327562326869806</v>
      </c>
    </row>
    <row r="14" spans="1:21" s="171" customFormat="1" ht="15" customHeight="1">
      <c r="A14" s="213"/>
      <c r="B14" s="173"/>
      <c r="C14" s="129" t="s">
        <v>66</v>
      </c>
      <c r="D14" s="57">
        <v>96.774193548387103</v>
      </c>
      <c r="E14" s="14">
        <v>96.551724137931032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96.774193548387103</v>
      </c>
      <c r="L14" s="14">
        <v>100</v>
      </c>
      <c r="M14" s="14">
        <v>93.548387096774192</v>
      </c>
      <c r="N14" s="14">
        <v>100</v>
      </c>
      <c r="O14" s="15">
        <v>100</v>
      </c>
      <c r="P14" s="15">
        <v>98.904109589041099</v>
      </c>
    </row>
    <row r="15" spans="1:21" s="171" customFormat="1" ht="15" customHeight="1">
      <c r="A15" s="213"/>
      <c r="B15" s="173"/>
      <c r="C15" s="129" t="s">
        <v>69</v>
      </c>
      <c r="D15" s="58">
        <v>11.625</v>
      </c>
      <c r="E15" s="16">
        <v>7.875</v>
      </c>
      <c r="F15" s="16">
        <v>8.625</v>
      </c>
      <c r="G15" s="16">
        <v>9.375</v>
      </c>
      <c r="H15" s="16">
        <v>8.625</v>
      </c>
      <c r="I15" s="16">
        <v>5.625</v>
      </c>
      <c r="J15" s="16">
        <v>6.375</v>
      </c>
      <c r="K15" s="16">
        <v>9.375</v>
      </c>
      <c r="L15" s="16">
        <v>9.75</v>
      </c>
      <c r="M15" s="16">
        <v>12</v>
      </c>
      <c r="N15" s="16">
        <v>16.125</v>
      </c>
      <c r="O15" s="17">
        <v>15.375</v>
      </c>
      <c r="P15" s="79">
        <f>MAX(D15:O15,D13:O13)</f>
        <v>16.125</v>
      </c>
    </row>
    <row r="16" spans="1:21" s="171" customFormat="1" ht="15" customHeight="1">
      <c r="A16" s="213"/>
      <c r="B16" s="174"/>
      <c r="C16" s="130" t="s">
        <v>80</v>
      </c>
      <c r="D16" s="59">
        <v>3</v>
      </c>
      <c r="E16" s="18">
        <v>3</v>
      </c>
      <c r="F16" s="18">
        <v>3.75</v>
      </c>
      <c r="G16" s="18">
        <v>4.125</v>
      </c>
      <c r="H16" s="18">
        <v>3</v>
      </c>
      <c r="I16" s="18">
        <v>2.25</v>
      </c>
      <c r="J16" s="18">
        <v>2.25</v>
      </c>
      <c r="K16" s="18">
        <v>2.625</v>
      </c>
      <c r="L16" s="18">
        <v>3.75</v>
      </c>
      <c r="M16" s="18">
        <v>3.75</v>
      </c>
      <c r="N16" s="18">
        <v>3</v>
      </c>
      <c r="O16" s="19">
        <v>4.875</v>
      </c>
      <c r="P16" s="82">
        <f>IF(COUNTIF(D16:O16,"&lt;0.1")&gt;0,"&lt;0.1",MIN(D16:O16,D13:O13))</f>
        <v>2.25</v>
      </c>
      <c r="Q16" s="171">
        <f>COUNTIF(D13:O16, "&lt;0.1")</f>
        <v>0</v>
      </c>
    </row>
    <row r="17" spans="1:17" s="171" customFormat="1" ht="15" customHeight="1">
      <c r="A17" s="213"/>
      <c r="B17" s="170" t="s">
        <v>168</v>
      </c>
      <c r="C17" s="165" t="s">
        <v>15</v>
      </c>
      <c r="D17" s="56">
        <v>17.47983870967742</v>
      </c>
      <c r="E17" s="8">
        <v>5.9464285714285712</v>
      </c>
      <c r="F17" s="8">
        <v>6.2661290322580649</v>
      </c>
      <c r="G17" s="8">
        <v>3.45</v>
      </c>
      <c r="H17" s="8">
        <v>3.629032258064516</v>
      </c>
      <c r="I17" s="8">
        <v>2.8374999999999999</v>
      </c>
      <c r="J17" s="8">
        <v>2.3830645161290325</v>
      </c>
      <c r="K17" s="8">
        <v>3.411290322580645</v>
      </c>
      <c r="L17" s="8">
        <v>2.7625000000000002</v>
      </c>
      <c r="M17" s="8">
        <v>3.629032258064516</v>
      </c>
      <c r="N17" s="8">
        <v>3.875</v>
      </c>
      <c r="O17" s="9">
        <v>10.72983870967742</v>
      </c>
      <c r="P17" s="9">
        <v>5.5551369863013695</v>
      </c>
    </row>
    <row r="18" spans="1:17" s="171" customFormat="1" ht="15" customHeight="1">
      <c r="A18" s="213"/>
      <c r="B18" s="173"/>
      <c r="C18" s="129" t="s">
        <v>66</v>
      </c>
      <c r="D18" s="57">
        <v>100</v>
      </c>
      <c r="E18" s="14">
        <v>96.551724137931032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</row>
    <row r="19" spans="1:17" s="171" customFormat="1" ht="15" customHeight="1">
      <c r="A19" s="213"/>
      <c r="B19" s="173"/>
      <c r="C19" s="129" t="s">
        <v>69</v>
      </c>
      <c r="D19" s="58">
        <v>42.75</v>
      </c>
      <c r="E19" s="16">
        <v>13.125</v>
      </c>
      <c r="F19" s="16">
        <v>13.5</v>
      </c>
      <c r="G19" s="16">
        <v>10.5</v>
      </c>
      <c r="H19" s="16">
        <v>10.5</v>
      </c>
      <c r="I19" s="16">
        <v>5.625</v>
      </c>
      <c r="J19" s="16">
        <v>5.625</v>
      </c>
      <c r="K19" s="16">
        <v>9.375</v>
      </c>
      <c r="L19" s="16">
        <v>6.375</v>
      </c>
      <c r="M19" s="16">
        <v>10.5</v>
      </c>
      <c r="N19" s="16">
        <v>7.875</v>
      </c>
      <c r="O19" s="17">
        <v>25.875</v>
      </c>
      <c r="P19" s="79">
        <f>MAX(D19:O19,D17:O17)</f>
        <v>42.75</v>
      </c>
    </row>
    <row r="20" spans="1:17" s="171" customFormat="1" ht="15" customHeight="1">
      <c r="A20" s="214"/>
      <c r="B20" s="174"/>
      <c r="C20" s="130" t="s">
        <v>80</v>
      </c>
      <c r="D20" s="59">
        <v>7.5</v>
      </c>
      <c r="E20" s="18">
        <v>2.625</v>
      </c>
      <c r="F20" s="18">
        <v>3</v>
      </c>
      <c r="G20" s="18">
        <v>1.875</v>
      </c>
      <c r="H20" s="18">
        <v>1.5</v>
      </c>
      <c r="I20" s="18">
        <v>1.5</v>
      </c>
      <c r="J20" s="18">
        <v>0.75</v>
      </c>
      <c r="K20" s="18">
        <v>1.5</v>
      </c>
      <c r="L20" s="18">
        <v>0.75</v>
      </c>
      <c r="M20" s="18">
        <v>1.125</v>
      </c>
      <c r="N20" s="18">
        <v>0.75</v>
      </c>
      <c r="O20" s="19">
        <v>4.125</v>
      </c>
      <c r="P20" s="82">
        <f>IF(COUNTIF(D20:O20,"&lt;0.1")&gt;0,"&lt;0.1",MIN(D20:O20,D17:O17))</f>
        <v>0.75</v>
      </c>
      <c r="Q20" s="171">
        <f>COUNTIF(D17:O20, "&lt;0.1")</f>
        <v>0</v>
      </c>
    </row>
    <row r="21" spans="1:17" s="171" customFormat="1" ht="15" customHeight="1">
      <c r="A21" s="169" t="s">
        <v>105</v>
      </c>
      <c r="B21" s="170" t="s">
        <v>169</v>
      </c>
      <c r="C21" s="165" t="s">
        <v>15</v>
      </c>
      <c r="D21" s="56">
        <v>4.9350842714585408</v>
      </c>
      <c r="E21" s="8">
        <v>2.532384412421242</v>
      </c>
      <c r="F21" s="8">
        <v>4.7288874521981903</v>
      </c>
      <c r="G21" s="8">
        <v>4.301279765999185</v>
      </c>
      <c r="H21" s="8">
        <v>3.1648621595699593</v>
      </c>
      <c r="I21" s="8">
        <v>4.6550720528303247</v>
      </c>
      <c r="J21" s="8">
        <v>4.0699307479992823</v>
      </c>
      <c r="K21" s="8">
        <v>5.5293002431329672</v>
      </c>
      <c r="L21" s="8">
        <v>1.3630506932365183</v>
      </c>
      <c r="M21" s="8">
        <v>7.0708606298346508</v>
      </c>
      <c r="N21" s="8">
        <v>10.713257703033648</v>
      </c>
      <c r="O21" s="9">
        <v>4.2184963590616933</v>
      </c>
      <c r="P21" s="9">
        <v>4.9687530041271417</v>
      </c>
    </row>
    <row r="22" spans="1:17" s="171" customFormat="1" ht="15" customHeight="1">
      <c r="A22" s="169"/>
      <c r="B22" s="172"/>
      <c r="C22" s="129" t="s">
        <v>66</v>
      </c>
      <c r="D22" s="57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</row>
    <row r="23" spans="1:17" s="171" customFormat="1" ht="15" customHeight="1">
      <c r="A23" s="169"/>
      <c r="B23" s="173"/>
      <c r="C23" s="129" t="s">
        <v>81</v>
      </c>
      <c r="D23" s="58">
        <v>7.035429345534042</v>
      </c>
      <c r="E23" s="16">
        <v>5.5252194408993489</v>
      </c>
      <c r="F23" s="16">
        <v>7.988807752198392</v>
      </c>
      <c r="G23" s="16">
        <v>8.163713976112648</v>
      </c>
      <c r="H23" s="16">
        <v>4.9323736996965089</v>
      </c>
      <c r="I23" s="16">
        <v>6.4466198106849939</v>
      </c>
      <c r="J23" s="16">
        <v>5.5888111398611207</v>
      </c>
      <c r="K23" s="16">
        <v>10.48613554524292</v>
      </c>
      <c r="L23" s="16">
        <v>2.0289103580191283</v>
      </c>
      <c r="M23" s="16">
        <v>9.3289931055932858</v>
      </c>
      <c r="N23" s="16">
        <v>26.715996138582387</v>
      </c>
      <c r="O23" s="17">
        <v>4.9364557237477973</v>
      </c>
      <c r="P23" s="79">
        <v>26.715996138582387</v>
      </c>
    </row>
    <row r="24" spans="1:17" s="171" customFormat="1" ht="15" customHeight="1">
      <c r="A24" s="169"/>
      <c r="B24" s="174"/>
      <c r="C24" s="130" t="s">
        <v>82</v>
      </c>
      <c r="D24" s="59">
        <v>1.1867816470424275</v>
      </c>
      <c r="E24" s="18">
        <v>0.35894780887073607</v>
      </c>
      <c r="F24" s="18">
        <v>2.9613624477235394</v>
      </c>
      <c r="G24" s="18">
        <v>2.2255198066794151</v>
      </c>
      <c r="H24" s="18" t="s">
        <v>222</v>
      </c>
      <c r="I24" s="18">
        <v>3.5265822904707305</v>
      </c>
      <c r="J24" s="18">
        <v>2.6303597678606696</v>
      </c>
      <c r="K24" s="18">
        <v>1.3063520342003647</v>
      </c>
      <c r="L24" s="18">
        <v>0.80534734558033694</v>
      </c>
      <c r="M24" s="18">
        <v>4.9916109220652043</v>
      </c>
      <c r="N24" s="18">
        <v>3.8659762304490202</v>
      </c>
      <c r="O24" s="19">
        <v>3.840941160682728</v>
      </c>
      <c r="P24" s="82" t="s">
        <v>222</v>
      </c>
      <c r="Q24" s="171">
        <f>COUNTIF(D21:O24, "&lt;0.1")</f>
        <v>0</v>
      </c>
    </row>
    <row r="25" spans="1:17" ht="15" customHeight="1">
      <c r="A25" s="169"/>
      <c r="B25" s="170" t="s">
        <v>11</v>
      </c>
      <c r="C25" s="165" t="s">
        <v>15</v>
      </c>
      <c r="D25" s="56">
        <v>1.4900265200347227</v>
      </c>
      <c r="E25" s="8">
        <v>1.4038183541585028</v>
      </c>
      <c r="F25" s="8">
        <v>0.80399807453931205</v>
      </c>
      <c r="G25" s="8">
        <v>1.4248103043387268</v>
      </c>
      <c r="H25" s="8">
        <v>0.94050706256938388</v>
      </c>
      <c r="I25" s="8">
        <v>1.9870177001970077</v>
      </c>
      <c r="J25" s="8">
        <v>0.51299559456449451</v>
      </c>
      <c r="K25" s="8">
        <v>3.0320374030362327</v>
      </c>
      <c r="L25" s="8">
        <v>1.7249645609126707</v>
      </c>
      <c r="M25" s="8">
        <v>3.2376876985384015</v>
      </c>
      <c r="N25" s="8">
        <v>0.85269697265274402</v>
      </c>
      <c r="O25" s="9">
        <v>0.34153524875904073</v>
      </c>
      <c r="P25" s="9">
        <v>1.4406874633266786</v>
      </c>
      <c r="Q25" s="171"/>
    </row>
    <row r="26" spans="1:17" ht="15" customHeight="1">
      <c r="A26" s="169"/>
      <c r="B26" s="173"/>
      <c r="C26" s="129" t="s">
        <v>66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169"/>
      <c r="B27" s="173"/>
      <c r="C27" s="129" t="s">
        <v>83</v>
      </c>
      <c r="D27" s="58">
        <v>1.6793534730301438</v>
      </c>
      <c r="E27" s="16">
        <v>1.5469421647524726</v>
      </c>
      <c r="F27" s="16">
        <v>0.97077314811066817</v>
      </c>
      <c r="G27" s="16">
        <v>2.0120881480747386</v>
      </c>
      <c r="H27" s="16">
        <v>1.2365230896818984</v>
      </c>
      <c r="I27" s="16">
        <v>2.0797256027073208</v>
      </c>
      <c r="J27" s="16">
        <v>0.63477855198653566</v>
      </c>
      <c r="K27" s="16">
        <v>3.3129870816910714</v>
      </c>
      <c r="L27" s="16">
        <v>2.4752728811222307</v>
      </c>
      <c r="M27" s="16">
        <v>3.6911626673784155</v>
      </c>
      <c r="N27" s="16">
        <v>1.2930969352095056</v>
      </c>
      <c r="O27" s="17">
        <v>0.43144444195123066</v>
      </c>
      <c r="P27" s="79">
        <v>3.6911626673784155</v>
      </c>
      <c r="Q27" s="171"/>
    </row>
    <row r="28" spans="1:17" ht="15" customHeight="1">
      <c r="A28" s="169"/>
      <c r="B28" s="174"/>
      <c r="C28" s="130" t="s">
        <v>84</v>
      </c>
      <c r="D28" s="59">
        <v>1.3006995670393016</v>
      </c>
      <c r="E28" s="18">
        <v>1.2606945435645331</v>
      </c>
      <c r="F28" s="18">
        <v>0.63722300096795581</v>
      </c>
      <c r="G28" s="18">
        <v>0.83753246060271502</v>
      </c>
      <c r="H28" s="18">
        <v>0.64449103545686925</v>
      </c>
      <c r="I28" s="18">
        <v>1.8943097976866949</v>
      </c>
      <c r="J28" s="18">
        <v>0.43746264744540492</v>
      </c>
      <c r="K28" s="18">
        <v>2.7510877243813936</v>
      </c>
      <c r="L28" s="18">
        <v>0.97465624070311085</v>
      </c>
      <c r="M28" s="18">
        <v>2.7842127296983876</v>
      </c>
      <c r="N28" s="18">
        <v>0.41229701009598241</v>
      </c>
      <c r="O28" s="19">
        <v>0.2516260555668508</v>
      </c>
      <c r="P28" s="82">
        <v>0.2516260555668508</v>
      </c>
      <c r="Q28" s="171">
        <f>COUNTIF(D25:O28, "&lt;0.1")</f>
        <v>0</v>
      </c>
    </row>
    <row r="29" spans="1:17" ht="15" customHeight="1">
      <c r="A29" s="169"/>
      <c r="B29" s="170" t="s">
        <v>161</v>
      </c>
      <c r="C29" s="165" t="s">
        <v>15</v>
      </c>
      <c r="D29" s="56">
        <v>4.8086576794726845</v>
      </c>
      <c r="E29" s="8">
        <v>4.5666023529375481</v>
      </c>
      <c r="F29" s="8">
        <v>1.4490287556411268</v>
      </c>
      <c r="G29" s="8">
        <v>1.2967077134728942</v>
      </c>
      <c r="H29" s="8">
        <v>2.0772752496694866</v>
      </c>
      <c r="I29" s="8">
        <v>1.9463840091318905</v>
      </c>
      <c r="J29" s="8">
        <v>0.72614877615420537</v>
      </c>
      <c r="K29" s="8">
        <v>1.089259195784571</v>
      </c>
      <c r="L29" s="8">
        <v>2.3273006393936599</v>
      </c>
      <c r="M29" s="8">
        <v>2.4984660186137786</v>
      </c>
      <c r="N29" s="8">
        <v>0.86053338215787589</v>
      </c>
      <c r="O29" s="9">
        <v>1.2444690715590945</v>
      </c>
      <c r="P29" s="9">
        <v>2.224360083234346</v>
      </c>
      <c r="Q29" s="171"/>
    </row>
    <row r="30" spans="1:17" ht="15" customHeight="1">
      <c r="A30" s="169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100</v>
      </c>
      <c r="J30" s="14">
        <v>20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92.307692307692307</v>
      </c>
      <c r="Q30" s="171"/>
    </row>
    <row r="31" spans="1:17" ht="15" customHeight="1">
      <c r="A31" s="169"/>
      <c r="B31" s="173"/>
      <c r="C31" s="129" t="s">
        <v>120</v>
      </c>
      <c r="D31" s="58">
        <v>6.1638989665442443</v>
      </c>
      <c r="E31" s="16">
        <v>7.4697639070564561</v>
      </c>
      <c r="F31" s="16">
        <v>1.5840275941293289</v>
      </c>
      <c r="G31" s="16">
        <v>1.4114597713085972</v>
      </c>
      <c r="H31" s="16">
        <v>2.4583636523154548</v>
      </c>
      <c r="I31" s="16">
        <v>2.4792770675764273</v>
      </c>
      <c r="J31" s="16">
        <v>0.72614877615420537</v>
      </c>
      <c r="K31" s="16">
        <v>1.2113213303965702</v>
      </c>
      <c r="L31" s="16">
        <v>3.2511320073363237</v>
      </c>
      <c r="M31" s="16">
        <v>5.9804982749065703</v>
      </c>
      <c r="N31" s="16">
        <v>1.4405360720534104</v>
      </c>
      <c r="O31" s="17">
        <v>2.6161393157466293</v>
      </c>
      <c r="P31" s="79">
        <v>7.4697639070564561</v>
      </c>
      <c r="Q31" s="171"/>
    </row>
    <row r="32" spans="1:17" ht="15" customHeight="1">
      <c r="A32" s="169"/>
      <c r="B32" s="174"/>
      <c r="C32" s="130" t="s">
        <v>121</v>
      </c>
      <c r="D32" s="59">
        <v>0.69629404583812382</v>
      </c>
      <c r="E32" s="18">
        <v>3.3163107682739343</v>
      </c>
      <c r="F32" s="18">
        <v>1.1877986953316793</v>
      </c>
      <c r="G32" s="18">
        <v>1.1489826860343335</v>
      </c>
      <c r="H32" s="18">
        <v>1.4397859478122099</v>
      </c>
      <c r="I32" s="18">
        <v>1.0729890922617493</v>
      </c>
      <c r="J32" s="18">
        <v>0.72614877615420537</v>
      </c>
      <c r="K32" s="18">
        <v>0.98237367763398209</v>
      </c>
      <c r="L32" s="18">
        <v>1.5954974369657666</v>
      </c>
      <c r="M32" s="18">
        <v>0.51896804832631804</v>
      </c>
      <c r="N32" s="18" t="s">
        <v>222</v>
      </c>
      <c r="O32" s="19">
        <v>0.73276059961718398</v>
      </c>
      <c r="P32" s="82" t="s">
        <v>222</v>
      </c>
      <c r="Q32" s="171">
        <f>COUNTIF(D29:O32, "&lt;0.1")</f>
        <v>0</v>
      </c>
    </row>
    <row r="33" spans="1:17" ht="15" customHeight="1">
      <c r="A33" s="169"/>
      <c r="B33" s="170" t="s">
        <v>170</v>
      </c>
      <c r="C33" s="165" t="s">
        <v>15</v>
      </c>
      <c r="D33" s="56">
        <v>3.5471891917428602</v>
      </c>
      <c r="E33" s="8">
        <v>2.6719119497631532</v>
      </c>
      <c r="F33" s="8">
        <v>3.7659267989151832</v>
      </c>
      <c r="G33" s="8">
        <v>4.844683607535929</v>
      </c>
      <c r="H33" s="8">
        <v>5.4466767455666405</v>
      </c>
      <c r="I33" s="8">
        <v>5.4967155117502537</v>
      </c>
      <c r="J33" s="8">
        <v>4.3500453239286907</v>
      </c>
      <c r="K33" s="8">
        <v>3.4406679487491032</v>
      </c>
      <c r="L33" s="8">
        <v>4.5021103261292055</v>
      </c>
      <c r="M33" s="8">
        <v>3.9805291558824174</v>
      </c>
      <c r="N33" s="8">
        <v>3.5691365576888519</v>
      </c>
      <c r="O33" s="9">
        <v>2.9243351811706666</v>
      </c>
      <c r="P33" s="9">
        <v>4.0449940249019125</v>
      </c>
      <c r="Q33" s="171"/>
    </row>
    <row r="34" spans="1:17" ht="15" customHeight="1">
      <c r="A34" s="169"/>
      <c r="B34" s="173"/>
      <c r="C34" s="129" t="s">
        <v>66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169"/>
      <c r="B35" s="173"/>
      <c r="C35" s="129" t="s">
        <v>163</v>
      </c>
      <c r="D35" s="58">
        <v>3.5471891917428602</v>
      </c>
      <c r="E35" s="16">
        <v>2.6719119497631532</v>
      </c>
      <c r="F35" s="16">
        <v>3.7659267989151832</v>
      </c>
      <c r="G35" s="16">
        <v>4.844683607535929</v>
      </c>
      <c r="H35" s="16">
        <v>5.4466767455666405</v>
      </c>
      <c r="I35" s="16">
        <v>5.4967155117502537</v>
      </c>
      <c r="J35" s="16">
        <v>4.3500453239286907</v>
      </c>
      <c r="K35" s="16">
        <v>3.4406679487491032</v>
      </c>
      <c r="L35" s="16">
        <v>4.5021103261292055</v>
      </c>
      <c r="M35" s="16">
        <v>3.9805291558824174</v>
      </c>
      <c r="N35" s="16">
        <v>3.5691365576888519</v>
      </c>
      <c r="O35" s="17">
        <v>2.9243351811706666</v>
      </c>
      <c r="P35" s="79">
        <v>5.4967155117502537</v>
      </c>
      <c r="Q35" s="171"/>
    </row>
    <row r="36" spans="1:17" ht="15" customHeight="1">
      <c r="A36" s="214"/>
      <c r="B36" s="174"/>
      <c r="C36" s="130" t="s">
        <v>164</v>
      </c>
      <c r="D36" s="59">
        <v>3.5471891917428602</v>
      </c>
      <c r="E36" s="18">
        <v>2.6719119497631532</v>
      </c>
      <c r="F36" s="18">
        <v>3.7659267989151832</v>
      </c>
      <c r="G36" s="18">
        <v>4.844683607535929</v>
      </c>
      <c r="H36" s="18">
        <v>5.4466767455666405</v>
      </c>
      <c r="I36" s="18">
        <v>5.4967155117502537</v>
      </c>
      <c r="J36" s="18">
        <v>4.3500453239286907</v>
      </c>
      <c r="K36" s="18">
        <v>3.4406679487491032</v>
      </c>
      <c r="L36" s="18">
        <v>4.5021103261292055</v>
      </c>
      <c r="M36" s="18">
        <v>3.9805291558824174</v>
      </c>
      <c r="N36" s="18">
        <v>3.5691365576888519</v>
      </c>
      <c r="O36" s="19">
        <v>2.9243351811706666</v>
      </c>
      <c r="P36" s="82">
        <v>2.6719119497631532</v>
      </c>
      <c r="Q36" s="171">
        <f>COUNTIF(D33:O36, "&lt;0.1")</f>
        <v>0</v>
      </c>
    </row>
    <row r="37" spans="1:17" s="171" customFormat="1" ht="15" customHeight="1">
      <c r="A37" s="213" t="s">
        <v>24</v>
      </c>
      <c r="B37" s="173" t="s">
        <v>171</v>
      </c>
      <c r="C37" s="165" t="s">
        <v>15</v>
      </c>
      <c r="D37" s="56">
        <v>0.15614754098360537</v>
      </c>
      <c r="E37" s="8">
        <v>0.70527903469079811</v>
      </c>
      <c r="F37" s="8">
        <v>0.28558823529411548</v>
      </c>
      <c r="G37" s="8">
        <v>0.12005649717514104</v>
      </c>
      <c r="H37" s="8">
        <v>0.13955431754874653</v>
      </c>
      <c r="I37" s="8">
        <v>0.1378531073446318</v>
      </c>
      <c r="J37" s="8" t="s">
        <v>222</v>
      </c>
      <c r="K37" s="8" t="s">
        <v>222</v>
      </c>
      <c r="L37" s="8" t="s">
        <v>222</v>
      </c>
      <c r="M37" s="8">
        <v>0.14815321477428167</v>
      </c>
      <c r="N37" s="8">
        <v>0.28714689265536697</v>
      </c>
      <c r="O37" s="9">
        <v>0.19371584699453409</v>
      </c>
      <c r="P37" s="9">
        <v>0.19593108504397819</v>
      </c>
    </row>
    <row r="38" spans="1:17" s="171" customFormat="1" ht="15" customHeight="1">
      <c r="A38" s="213"/>
      <c r="B38" s="173"/>
      <c r="C38" s="129" t="s">
        <v>14</v>
      </c>
      <c r="D38" s="57">
        <v>98.387096774193552</v>
      </c>
      <c r="E38" s="14">
        <v>98.660714285714292</v>
      </c>
      <c r="F38" s="14">
        <v>91.397849462365585</v>
      </c>
      <c r="G38" s="14">
        <v>98.333333333333329</v>
      </c>
      <c r="H38" s="14">
        <v>96.505376344086017</v>
      </c>
      <c r="I38" s="14">
        <v>98.333333333333329</v>
      </c>
      <c r="J38" s="14">
        <v>62.768817204301072</v>
      </c>
      <c r="K38" s="14">
        <v>98.387096774193552</v>
      </c>
      <c r="L38" s="14">
        <v>84.027777777777771</v>
      </c>
      <c r="M38" s="14">
        <v>98.252688172043008</v>
      </c>
      <c r="N38" s="14">
        <v>98.333333333333329</v>
      </c>
      <c r="O38" s="15">
        <v>98.387096774193552</v>
      </c>
      <c r="P38" s="15">
        <v>93.424657534246577</v>
      </c>
    </row>
    <row r="39" spans="1:17" s="171" customFormat="1" ht="15" customHeight="1">
      <c r="A39" s="213"/>
      <c r="B39" s="173"/>
      <c r="C39" s="166" t="s">
        <v>85</v>
      </c>
      <c r="D39" s="58">
        <v>0.4958333333333334</v>
      </c>
      <c r="E39" s="16">
        <v>3.2166666666666668</v>
      </c>
      <c r="F39" s="16">
        <v>0.78333333333333321</v>
      </c>
      <c r="G39" s="16">
        <v>1.4791666666666667</v>
      </c>
      <c r="H39" s="16">
        <v>2.1291666666666664</v>
      </c>
      <c r="I39" s="16">
        <v>0.97500000000000009</v>
      </c>
      <c r="J39" s="16">
        <v>0.56249999999999989</v>
      </c>
      <c r="K39" s="16">
        <v>0.22083333333333324</v>
      </c>
      <c r="L39" s="16" t="s">
        <v>222</v>
      </c>
      <c r="M39" s="16">
        <v>0.47083333333333338</v>
      </c>
      <c r="N39" s="16">
        <v>2.1041666666666665</v>
      </c>
      <c r="O39" s="17">
        <v>0.86666666666666659</v>
      </c>
      <c r="P39" s="79">
        <v>3.2166666666666668</v>
      </c>
    </row>
    <row r="40" spans="1:17" s="171" customFormat="1" ht="15" customHeight="1">
      <c r="A40" s="213"/>
      <c r="B40" s="174"/>
      <c r="C40" s="167" t="s">
        <v>86</v>
      </c>
      <c r="D40" s="59" t="s">
        <v>222</v>
      </c>
      <c r="E40" s="18" t="s">
        <v>222</v>
      </c>
      <c r="F40" s="18" t="s">
        <v>222</v>
      </c>
      <c r="G40" s="18" t="s">
        <v>222</v>
      </c>
      <c r="H40" s="18" t="s">
        <v>222</v>
      </c>
      <c r="I40" s="18" t="s">
        <v>222</v>
      </c>
      <c r="J40" s="18" t="s">
        <v>222</v>
      </c>
      <c r="K40" s="18" t="s">
        <v>222</v>
      </c>
      <c r="L40" s="18" t="s">
        <v>222</v>
      </c>
      <c r="M40" s="18" t="s">
        <v>222</v>
      </c>
      <c r="N40" s="18" t="s">
        <v>222</v>
      </c>
      <c r="O40" s="19" t="s">
        <v>222</v>
      </c>
      <c r="P40" s="82" t="s">
        <v>222</v>
      </c>
      <c r="Q40" s="171">
        <f>COUNTIF(D37:O40, "&lt;0.1")</f>
        <v>0</v>
      </c>
    </row>
    <row r="41" spans="1:17" s="171" customFormat="1" ht="15" customHeight="1">
      <c r="A41" s="213"/>
      <c r="B41" s="170" t="s">
        <v>172</v>
      </c>
      <c r="C41" s="165" t="s">
        <v>15</v>
      </c>
      <c r="D41" s="125">
        <v>0.18079561042523859</v>
      </c>
      <c r="E41" s="8">
        <v>0.27872340425531844</v>
      </c>
      <c r="F41" s="8">
        <v>0.18404993065187156</v>
      </c>
      <c r="G41" s="8">
        <v>0.12260371959942755</v>
      </c>
      <c r="H41" s="8">
        <v>0.11824817518248158</v>
      </c>
      <c r="I41" s="8" t="s">
        <v>222</v>
      </c>
      <c r="J41" s="8" t="s">
        <v>222</v>
      </c>
      <c r="K41" s="8" t="s">
        <v>222</v>
      </c>
      <c r="L41" s="8">
        <v>0.10746054519368703</v>
      </c>
      <c r="M41" s="8">
        <v>0.14235453315290858</v>
      </c>
      <c r="N41" s="8">
        <v>0.21933139534883697</v>
      </c>
      <c r="O41" s="9">
        <v>0.24972451790633549</v>
      </c>
      <c r="P41" s="9">
        <v>0.14946908919301902</v>
      </c>
    </row>
    <row r="42" spans="1:17" s="171" customFormat="1" ht="15" customHeight="1">
      <c r="A42" s="213"/>
      <c r="B42" s="173"/>
      <c r="C42" s="129" t="s">
        <v>66</v>
      </c>
      <c r="D42" s="126">
        <v>97.983870967741936</v>
      </c>
      <c r="E42" s="14">
        <v>97.916666666666671</v>
      </c>
      <c r="F42" s="14">
        <v>96.908602150537632</v>
      </c>
      <c r="G42" s="14">
        <v>97.083333333333329</v>
      </c>
      <c r="H42" s="14">
        <v>92.069892473118273</v>
      </c>
      <c r="I42" s="14">
        <v>93.611111111111114</v>
      </c>
      <c r="J42" s="14">
        <v>97.043010752688176</v>
      </c>
      <c r="K42" s="14">
        <v>99.193548387096769</v>
      </c>
      <c r="L42" s="14">
        <v>96.805555555555557</v>
      </c>
      <c r="M42" s="14">
        <v>99.327956989247312</v>
      </c>
      <c r="N42" s="14">
        <v>95.555555555555557</v>
      </c>
      <c r="O42" s="15">
        <v>97.58064516129032</v>
      </c>
      <c r="P42" s="15">
        <v>96.757990867579906</v>
      </c>
    </row>
    <row r="43" spans="1:17" s="171" customFormat="1" ht="15" customHeight="1">
      <c r="A43" s="215"/>
      <c r="B43" s="173"/>
      <c r="C43" s="166" t="s">
        <v>69</v>
      </c>
      <c r="D43" s="58">
        <v>0.44782608695652187</v>
      </c>
      <c r="E43" s="16">
        <v>0.73749999999999993</v>
      </c>
      <c r="F43" s="16">
        <v>0.58333333333333337</v>
      </c>
      <c r="G43" s="16">
        <v>0.61304347826086958</v>
      </c>
      <c r="H43" s="16">
        <v>0.49545454545454548</v>
      </c>
      <c r="I43" s="16">
        <v>0.49130434782608701</v>
      </c>
      <c r="J43" s="16">
        <v>0.21818181818181817</v>
      </c>
      <c r="K43" s="16">
        <v>0.29166666666666669</v>
      </c>
      <c r="L43" s="16">
        <v>0.35454545454545455</v>
      </c>
      <c r="M43" s="16">
        <v>0.43333333333333318</v>
      </c>
      <c r="N43" s="16">
        <v>0.69166666666666687</v>
      </c>
      <c r="O43" s="17">
        <v>1.1625000000000001</v>
      </c>
      <c r="P43" s="79">
        <v>1.1625000000000001</v>
      </c>
    </row>
    <row r="44" spans="1:17" s="171" customFormat="1" ht="15" customHeight="1">
      <c r="A44" s="215"/>
      <c r="B44" s="174"/>
      <c r="C44" s="167" t="s">
        <v>80</v>
      </c>
      <c r="D44" s="59" t="s">
        <v>222</v>
      </c>
      <c r="E44" s="18" t="s">
        <v>222</v>
      </c>
      <c r="F44" s="18" t="s">
        <v>222</v>
      </c>
      <c r="G44" s="18" t="s">
        <v>222</v>
      </c>
      <c r="H44" s="18" t="s">
        <v>222</v>
      </c>
      <c r="I44" s="18" t="s">
        <v>222</v>
      </c>
      <c r="J44" s="18" t="s">
        <v>222</v>
      </c>
      <c r="K44" s="18" t="s">
        <v>222</v>
      </c>
      <c r="L44" s="18" t="s">
        <v>222</v>
      </c>
      <c r="M44" s="18" t="s">
        <v>222</v>
      </c>
      <c r="N44" s="18" t="s">
        <v>222</v>
      </c>
      <c r="O44" s="19" t="s">
        <v>222</v>
      </c>
      <c r="P44" s="82" t="s">
        <v>222</v>
      </c>
      <c r="Q44" s="171">
        <f>COUNTIF(D41:O44, "&lt;0.1")</f>
        <v>0</v>
      </c>
    </row>
    <row r="45" spans="1:17" ht="15" customHeight="1">
      <c r="A45" s="216"/>
      <c r="B45" s="217" t="s">
        <v>71</v>
      </c>
      <c r="C45" s="165" t="s">
        <v>15</v>
      </c>
      <c r="D45" s="56" t="s">
        <v>214</v>
      </c>
      <c r="E45" s="56" t="s">
        <v>214</v>
      </c>
      <c r="F45" s="56" t="s">
        <v>214</v>
      </c>
      <c r="G45" s="56" t="s">
        <v>214</v>
      </c>
      <c r="H45" s="56" t="s">
        <v>214</v>
      </c>
      <c r="I45" s="56" t="s">
        <v>214</v>
      </c>
      <c r="J45" s="56" t="s">
        <v>214</v>
      </c>
      <c r="K45" s="8">
        <v>0.30647058823529344</v>
      </c>
      <c r="L45" s="8">
        <v>0.37201125175808664</v>
      </c>
      <c r="M45" s="8">
        <v>0.24949494949494927</v>
      </c>
      <c r="N45" s="8">
        <v>0.47581329561527436</v>
      </c>
      <c r="O45" s="9">
        <v>0.53909465020576197</v>
      </c>
      <c r="P45" s="9">
        <v>0.39068181818181946</v>
      </c>
      <c r="Q45" s="171"/>
    </row>
    <row r="46" spans="1:17" ht="15" customHeight="1">
      <c r="A46" s="216"/>
      <c r="B46" s="173"/>
      <c r="C46" s="129" t="s">
        <v>14</v>
      </c>
      <c r="D46" s="57">
        <v>0</v>
      </c>
      <c r="E46" s="57">
        <v>0</v>
      </c>
      <c r="F46" s="57">
        <v>0</v>
      </c>
      <c r="G46" s="57">
        <v>0</v>
      </c>
      <c r="H46" s="57">
        <v>0</v>
      </c>
      <c r="I46" s="57">
        <v>0</v>
      </c>
      <c r="J46" s="57">
        <v>0</v>
      </c>
      <c r="K46" s="14">
        <v>91.397849462365585</v>
      </c>
      <c r="L46" s="14">
        <v>98.75</v>
      </c>
      <c r="M46" s="14">
        <v>93.145161290322577</v>
      </c>
      <c r="N46" s="14">
        <v>98.194444444444443</v>
      </c>
      <c r="O46" s="15">
        <v>97.983870967741936</v>
      </c>
      <c r="P46" s="15">
        <v>40.182648401826484</v>
      </c>
      <c r="Q46" s="171"/>
    </row>
    <row r="47" spans="1:17" ht="15" customHeight="1">
      <c r="A47" s="216"/>
      <c r="B47" s="173"/>
      <c r="C47" s="129" t="s">
        <v>85</v>
      </c>
      <c r="D47" s="58" t="s">
        <v>214</v>
      </c>
      <c r="E47" s="58" t="s">
        <v>214</v>
      </c>
      <c r="F47" s="58" t="s">
        <v>214</v>
      </c>
      <c r="G47" s="58" t="s">
        <v>214</v>
      </c>
      <c r="H47" s="58" t="s">
        <v>214</v>
      </c>
      <c r="I47" s="58" t="s">
        <v>214</v>
      </c>
      <c r="J47" s="58" t="s">
        <v>214</v>
      </c>
      <c r="K47" s="16">
        <v>1.2250000000000003</v>
      </c>
      <c r="L47" s="16">
        <v>1.1333333333333333</v>
      </c>
      <c r="M47" s="16">
        <v>0.8125</v>
      </c>
      <c r="N47" s="16">
        <v>1.7833333333333332</v>
      </c>
      <c r="O47" s="17">
        <v>2.7272727272727271</v>
      </c>
      <c r="P47" s="79">
        <v>2.7272727272727271</v>
      </c>
      <c r="Q47" s="171"/>
    </row>
    <row r="48" spans="1:17" ht="15" customHeight="1">
      <c r="A48" s="169"/>
      <c r="B48" s="174"/>
      <c r="C48" s="130" t="s">
        <v>86</v>
      </c>
      <c r="D48" s="59" t="s">
        <v>214</v>
      </c>
      <c r="E48" s="59" t="s">
        <v>214</v>
      </c>
      <c r="F48" s="59" t="s">
        <v>214</v>
      </c>
      <c r="G48" s="59" t="s">
        <v>214</v>
      </c>
      <c r="H48" s="59" t="s">
        <v>214</v>
      </c>
      <c r="I48" s="59" t="s">
        <v>214</v>
      </c>
      <c r="J48" s="59" t="s">
        <v>214</v>
      </c>
      <c r="K48" s="18" t="s">
        <v>222</v>
      </c>
      <c r="L48" s="18" t="s">
        <v>222</v>
      </c>
      <c r="M48" s="18" t="s">
        <v>222</v>
      </c>
      <c r="N48" s="18" t="s">
        <v>222</v>
      </c>
      <c r="O48" s="19" t="s">
        <v>222</v>
      </c>
      <c r="P48" s="82" t="s">
        <v>222</v>
      </c>
      <c r="Q48" s="171">
        <f>COUNTIF(D45:O48, "&lt;0.1")</f>
        <v>7</v>
      </c>
    </row>
    <row r="49" spans="1:17" s="171" customFormat="1" ht="15" customHeight="1">
      <c r="A49" s="213"/>
      <c r="B49" s="170" t="s">
        <v>173</v>
      </c>
      <c r="C49" s="165" t="s">
        <v>15</v>
      </c>
      <c r="D49" s="56">
        <v>0.56172839506172934</v>
      </c>
      <c r="E49" s="8">
        <v>1.0611195158850208</v>
      </c>
      <c r="F49" s="8">
        <v>0.6197260273972609</v>
      </c>
      <c r="G49" s="8">
        <v>0.51858156028368962</v>
      </c>
      <c r="H49" s="8">
        <v>0.38016415868673203</v>
      </c>
      <c r="I49" s="8">
        <v>0.16287339971550377</v>
      </c>
      <c r="J49" s="8">
        <v>0.16107594936708799</v>
      </c>
      <c r="K49" s="8">
        <v>0.16506849315068423</v>
      </c>
      <c r="L49" s="8">
        <v>0.20156028368794282</v>
      </c>
      <c r="M49" s="8">
        <v>0.23447332421340494</v>
      </c>
      <c r="N49" s="8">
        <v>0.39472182596290889</v>
      </c>
      <c r="O49" s="9">
        <v>0.36954732510288024</v>
      </c>
      <c r="P49" s="9">
        <v>0.40098974902789691</v>
      </c>
    </row>
    <row r="50" spans="1:17" s="171" customFormat="1" ht="15" customHeight="1">
      <c r="A50" s="213"/>
      <c r="B50" s="173"/>
      <c r="C50" s="129" t="s">
        <v>66</v>
      </c>
      <c r="D50" s="57">
        <v>97.983870967741936</v>
      </c>
      <c r="E50" s="14">
        <v>98.363095238095241</v>
      </c>
      <c r="F50" s="14">
        <v>98.118279569892479</v>
      </c>
      <c r="G50" s="14">
        <v>97.916666666666671</v>
      </c>
      <c r="H50" s="14">
        <v>98.252688172043008</v>
      </c>
      <c r="I50" s="14">
        <v>97.638888888888886</v>
      </c>
      <c r="J50" s="14">
        <v>84.946236559139791</v>
      </c>
      <c r="K50" s="14">
        <v>98.118279569892479</v>
      </c>
      <c r="L50" s="14">
        <v>97.916666666666671</v>
      </c>
      <c r="M50" s="14">
        <v>98.252688172043008</v>
      </c>
      <c r="N50" s="14">
        <v>97.361111111111114</v>
      </c>
      <c r="O50" s="15">
        <v>97.983870967741936</v>
      </c>
      <c r="P50" s="15">
        <v>96.88356164383562</v>
      </c>
    </row>
    <row r="51" spans="1:17" s="171" customFormat="1" ht="15" customHeight="1">
      <c r="A51" s="213"/>
      <c r="B51" s="173"/>
      <c r="C51" s="166" t="s">
        <v>69</v>
      </c>
      <c r="D51" s="58">
        <v>5.1999999999999993</v>
      </c>
      <c r="E51" s="16">
        <v>6.2625000000000002</v>
      </c>
      <c r="F51" s="16">
        <v>2.7375000000000003</v>
      </c>
      <c r="G51" s="16">
        <v>2.7833333333333332</v>
      </c>
      <c r="H51" s="16">
        <v>2.6416666666666675</v>
      </c>
      <c r="I51" s="16">
        <v>0.58750000000000002</v>
      </c>
      <c r="J51" s="16">
        <v>0.7</v>
      </c>
      <c r="K51" s="16">
        <v>0.40416666666666662</v>
      </c>
      <c r="L51" s="16">
        <v>0.81666666666666654</v>
      </c>
      <c r="M51" s="16">
        <v>1.2375</v>
      </c>
      <c r="N51" s="16">
        <v>1.6166666666666663</v>
      </c>
      <c r="O51" s="17">
        <v>1.9333333333333329</v>
      </c>
      <c r="P51" s="79">
        <v>6.2625000000000002</v>
      </c>
    </row>
    <row r="52" spans="1:17" s="171" customFormat="1" ht="15" customHeight="1">
      <c r="A52" s="213"/>
      <c r="B52" s="174"/>
      <c r="C52" s="167" t="s">
        <v>80</v>
      </c>
      <c r="D52" s="59" t="s">
        <v>222</v>
      </c>
      <c r="E52" s="18" t="s">
        <v>222</v>
      </c>
      <c r="F52" s="18">
        <v>0.12083333333333335</v>
      </c>
      <c r="G52" s="18" t="s">
        <v>222</v>
      </c>
      <c r="H52" s="18" t="s">
        <v>222</v>
      </c>
      <c r="I52" s="18" t="s">
        <v>222</v>
      </c>
      <c r="J52" s="18" t="s">
        <v>222</v>
      </c>
      <c r="K52" s="18" t="s">
        <v>222</v>
      </c>
      <c r="L52" s="18" t="s">
        <v>222</v>
      </c>
      <c r="M52" s="18" t="s">
        <v>222</v>
      </c>
      <c r="N52" s="18" t="s">
        <v>222</v>
      </c>
      <c r="O52" s="19" t="s">
        <v>222</v>
      </c>
      <c r="P52" s="82" t="s">
        <v>222</v>
      </c>
      <c r="Q52" s="171">
        <f>COUNTIF(D49:O52, "&lt;0.1")</f>
        <v>0</v>
      </c>
    </row>
    <row r="53" spans="1:17" ht="15" customHeight="1">
      <c r="A53" s="169"/>
      <c r="B53" s="173" t="s">
        <v>74</v>
      </c>
      <c r="C53" s="165" t="s">
        <v>15</v>
      </c>
      <c r="D53" s="56">
        <v>0.63142076502732258</v>
      </c>
      <c r="E53" s="8">
        <v>0.98808446455505528</v>
      </c>
      <c r="F53" s="8">
        <v>0.8263661202185808</v>
      </c>
      <c r="G53" s="8">
        <v>0.56319444444444544</v>
      </c>
      <c r="H53" s="8">
        <v>0.37298387096774249</v>
      </c>
      <c r="I53" s="8">
        <v>0.18066666666666609</v>
      </c>
      <c r="J53" s="8" t="s">
        <v>222</v>
      </c>
      <c r="K53" s="8">
        <v>0.11330645161290299</v>
      </c>
      <c r="L53" s="8">
        <v>0.18638888888888888</v>
      </c>
      <c r="M53" s="8">
        <v>0.43817204301075302</v>
      </c>
      <c r="N53" s="8">
        <v>0.32680555555555457</v>
      </c>
      <c r="O53" s="9">
        <v>0.39139784946236444</v>
      </c>
      <c r="P53" s="9">
        <v>0.42222609503890912</v>
      </c>
      <c r="Q53" s="171"/>
    </row>
    <row r="54" spans="1:17" ht="15" customHeight="1">
      <c r="A54" s="169"/>
      <c r="B54" s="173"/>
      <c r="C54" s="129" t="s">
        <v>14</v>
      </c>
      <c r="D54" s="57">
        <v>98.387096774193552</v>
      </c>
      <c r="E54" s="14">
        <v>98.660714285714292</v>
      </c>
      <c r="F54" s="14">
        <v>98.387096774193552</v>
      </c>
      <c r="G54" s="14">
        <v>100</v>
      </c>
      <c r="H54" s="14">
        <v>100</v>
      </c>
      <c r="I54" s="14">
        <v>83.333333333333329</v>
      </c>
      <c r="J54" s="14">
        <v>100</v>
      </c>
      <c r="K54" s="14">
        <v>100</v>
      </c>
      <c r="L54" s="14">
        <v>100</v>
      </c>
      <c r="M54" s="14">
        <v>100</v>
      </c>
      <c r="N54" s="14">
        <v>100</v>
      </c>
      <c r="O54" s="15">
        <v>100</v>
      </c>
      <c r="P54" s="15">
        <v>98.253424657534254</v>
      </c>
      <c r="Q54" s="171"/>
    </row>
    <row r="55" spans="1:17" ht="15" customHeight="1">
      <c r="A55" s="169"/>
      <c r="B55" s="173"/>
      <c r="C55" s="129" t="s">
        <v>85</v>
      </c>
      <c r="D55" s="58">
        <v>5.4083333333333323</v>
      </c>
      <c r="E55" s="16">
        <v>5.6166666666666663</v>
      </c>
      <c r="F55" s="16">
        <v>3.8249999999999997</v>
      </c>
      <c r="G55" s="16">
        <v>2.5833333333333339</v>
      </c>
      <c r="H55" s="16">
        <v>2.0166666666666671</v>
      </c>
      <c r="I55" s="16">
        <v>0.67083333333333339</v>
      </c>
      <c r="J55" s="16">
        <v>0.22499999999999995</v>
      </c>
      <c r="K55" s="16">
        <v>0.39166666666666661</v>
      </c>
      <c r="L55" s="16">
        <v>0.93333333333333346</v>
      </c>
      <c r="M55" s="16">
        <v>1.8083333333333329</v>
      </c>
      <c r="N55" s="16">
        <v>1.0208333333333333</v>
      </c>
      <c r="O55" s="17">
        <v>2.1541666666666663</v>
      </c>
      <c r="P55" s="79">
        <v>5.6166666666666663</v>
      </c>
      <c r="Q55" s="171"/>
    </row>
    <row r="56" spans="1:17" ht="15" customHeight="1">
      <c r="A56" s="169"/>
      <c r="B56" s="174"/>
      <c r="C56" s="130" t="s">
        <v>86</v>
      </c>
      <c r="D56" s="59" t="s">
        <v>222</v>
      </c>
      <c r="E56" s="18" t="s">
        <v>222</v>
      </c>
      <c r="F56" s="18" t="s">
        <v>222</v>
      </c>
      <c r="G56" s="18" t="s">
        <v>222</v>
      </c>
      <c r="H56" s="18" t="s">
        <v>222</v>
      </c>
      <c r="I56" s="18" t="s">
        <v>222</v>
      </c>
      <c r="J56" s="18" t="s">
        <v>222</v>
      </c>
      <c r="K56" s="18" t="s">
        <v>222</v>
      </c>
      <c r="L56" s="18" t="s">
        <v>222</v>
      </c>
      <c r="M56" s="18" t="s">
        <v>222</v>
      </c>
      <c r="N56" s="18" t="s">
        <v>222</v>
      </c>
      <c r="O56" s="19" t="s">
        <v>222</v>
      </c>
      <c r="P56" s="82" t="s">
        <v>222</v>
      </c>
      <c r="Q56" s="171">
        <f>COUNTIF(D53:O56, "&lt;0.1")</f>
        <v>0</v>
      </c>
    </row>
    <row r="57" spans="1:17" s="171" customFormat="1" ht="15" customHeight="1">
      <c r="A57" s="213"/>
      <c r="B57" s="170" t="s">
        <v>174</v>
      </c>
      <c r="C57" s="165" t="s">
        <v>15</v>
      </c>
      <c r="D57" s="56">
        <v>0.12133152173913006</v>
      </c>
      <c r="E57" s="8">
        <v>0.26927710843373359</v>
      </c>
      <c r="F57" s="8">
        <v>0.321059782608695</v>
      </c>
      <c r="G57" s="8">
        <v>0.34271708683473229</v>
      </c>
      <c r="H57" s="8">
        <v>0.28614130434782525</v>
      </c>
      <c r="I57" s="8">
        <v>0.11446629213483142</v>
      </c>
      <c r="J57" s="8">
        <v>0.13601637107776199</v>
      </c>
      <c r="K57" s="8">
        <v>0.12472826086956523</v>
      </c>
      <c r="L57" s="8">
        <v>0.11680672268907566</v>
      </c>
      <c r="M57" s="8">
        <v>0.12581521739130377</v>
      </c>
      <c r="N57" s="8" t="s">
        <v>222</v>
      </c>
      <c r="O57" s="9" t="s">
        <v>222</v>
      </c>
      <c r="P57" s="9">
        <v>0.17656577415598848</v>
      </c>
    </row>
    <row r="58" spans="1:17" s="171" customFormat="1" ht="15" customHeight="1">
      <c r="A58" s="213"/>
      <c r="B58" s="173"/>
      <c r="C58" s="129" t="s">
        <v>66</v>
      </c>
      <c r="D58" s="57">
        <v>98.924731182795696</v>
      </c>
      <c r="E58" s="14">
        <v>98.80952380952381</v>
      </c>
      <c r="F58" s="14">
        <v>98.924731182795696</v>
      </c>
      <c r="G58" s="14">
        <v>99.166666666666671</v>
      </c>
      <c r="H58" s="14">
        <v>98.924731182795696</v>
      </c>
      <c r="I58" s="14">
        <v>98.888888888888886</v>
      </c>
      <c r="J58" s="14">
        <v>98.521505376344081</v>
      </c>
      <c r="K58" s="14">
        <v>98.924731182795696</v>
      </c>
      <c r="L58" s="14">
        <v>99.166666666666671</v>
      </c>
      <c r="M58" s="14">
        <v>98.924731182795696</v>
      </c>
      <c r="N58" s="14">
        <v>93.611111111111114</v>
      </c>
      <c r="O58" s="15">
        <v>93.951612903225808</v>
      </c>
      <c r="P58" s="15">
        <v>98.059360730593596</v>
      </c>
    </row>
    <row r="59" spans="1:17" s="171" customFormat="1" ht="15" customHeight="1">
      <c r="A59" s="213"/>
      <c r="B59" s="173"/>
      <c r="C59" s="166" t="s">
        <v>69</v>
      </c>
      <c r="D59" s="58">
        <v>0.58333333333333315</v>
      </c>
      <c r="E59" s="16">
        <v>0.85833333333333339</v>
      </c>
      <c r="F59" s="16">
        <v>2.004545454545454</v>
      </c>
      <c r="G59" s="16">
        <v>1.0583333333333333</v>
      </c>
      <c r="H59" s="16">
        <v>0.99545454545454559</v>
      </c>
      <c r="I59" s="16">
        <v>0.4458333333333333</v>
      </c>
      <c r="J59" s="16">
        <v>0.58750000000000002</v>
      </c>
      <c r="K59" s="16">
        <v>0.41250000000000003</v>
      </c>
      <c r="L59" s="16">
        <v>0.45833333333333326</v>
      </c>
      <c r="M59" s="16">
        <v>0.35000000000000003</v>
      </c>
      <c r="N59" s="16">
        <v>0.60416666666666663</v>
      </c>
      <c r="O59" s="17">
        <v>0.62499999999999989</v>
      </c>
      <c r="P59" s="79">
        <v>2.004545454545454</v>
      </c>
    </row>
    <row r="60" spans="1:17" s="171" customFormat="1" ht="15" customHeight="1">
      <c r="A60" s="213"/>
      <c r="B60" s="174"/>
      <c r="C60" s="167" t="s">
        <v>80</v>
      </c>
      <c r="D60" s="59" t="s">
        <v>222</v>
      </c>
      <c r="E60" s="18" t="s">
        <v>222</v>
      </c>
      <c r="F60" s="18" t="s">
        <v>222</v>
      </c>
      <c r="G60" s="18" t="s">
        <v>222</v>
      </c>
      <c r="H60" s="18" t="s">
        <v>222</v>
      </c>
      <c r="I60" s="18" t="s">
        <v>222</v>
      </c>
      <c r="J60" s="18" t="s">
        <v>222</v>
      </c>
      <c r="K60" s="18" t="s">
        <v>222</v>
      </c>
      <c r="L60" s="18" t="s">
        <v>222</v>
      </c>
      <c r="M60" s="18" t="s">
        <v>222</v>
      </c>
      <c r="N60" s="18" t="s">
        <v>222</v>
      </c>
      <c r="O60" s="19" t="s">
        <v>222</v>
      </c>
      <c r="P60" s="82" t="s">
        <v>222</v>
      </c>
      <c r="Q60" s="171">
        <f>COUNTIF(D57:O60, "&lt;0.1")</f>
        <v>0</v>
      </c>
    </row>
    <row r="61" spans="1:17" s="171" customFormat="1" ht="15" customHeight="1">
      <c r="A61" s="213"/>
      <c r="B61" s="173" t="s">
        <v>57</v>
      </c>
      <c r="C61" s="165" t="s">
        <v>15</v>
      </c>
      <c r="D61" s="56">
        <v>0.95165289256198282</v>
      </c>
      <c r="E61" s="8">
        <v>1.4503030303030315</v>
      </c>
      <c r="F61" s="8">
        <v>1.0477115117891811</v>
      </c>
      <c r="G61" s="8">
        <v>0.69460227272727482</v>
      </c>
      <c r="H61" s="8">
        <v>0.49107142857143105</v>
      </c>
      <c r="I61" s="8">
        <v>0.29420903954802052</v>
      </c>
      <c r="J61" s="8">
        <v>0.27172413793103406</v>
      </c>
      <c r="K61" s="8">
        <v>0.13217753120665676</v>
      </c>
      <c r="L61" s="8">
        <v>0.21803977272727196</v>
      </c>
      <c r="M61" s="8">
        <v>0.42953296703297056</v>
      </c>
      <c r="N61" s="8">
        <v>0.39424157303370794</v>
      </c>
      <c r="O61" s="9">
        <v>0.71637519872814126</v>
      </c>
      <c r="P61" s="9">
        <v>0.58446728088826361</v>
      </c>
    </row>
    <row r="62" spans="1:17" s="171" customFormat="1" ht="15" customHeight="1">
      <c r="A62" s="213"/>
      <c r="B62" s="173"/>
      <c r="C62" s="129" t="s">
        <v>66</v>
      </c>
      <c r="D62" s="57">
        <v>97.58064516129032</v>
      </c>
      <c r="E62" s="14">
        <v>98.214285714285708</v>
      </c>
      <c r="F62" s="14">
        <v>96.908602150537632</v>
      </c>
      <c r="G62" s="14">
        <v>97.777777777777771</v>
      </c>
      <c r="H62" s="14">
        <v>97.849462365591393</v>
      </c>
      <c r="I62" s="14">
        <v>98.333333333333329</v>
      </c>
      <c r="J62" s="14">
        <v>97.446236559139791</v>
      </c>
      <c r="K62" s="14">
        <v>96.908602150537632</v>
      </c>
      <c r="L62" s="14">
        <v>97.777777777777771</v>
      </c>
      <c r="M62" s="14">
        <v>97.849462365591393</v>
      </c>
      <c r="N62" s="14">
        <v>98.888888888888886</v>
      </c>
      <c r="O62" s="15">
        <v>84.543010752688176</v>
      </c>
      <c r="P62" s="15">
        <v>96.643835616438352</v>
      </c>
    </row>
    <row r="63" spans="1:17" s="171" customFormat="1" ht="15" customHeight="1">
      <c r="A63" s="213"/>
      <c r="B63" s="173"/>
      <c r="C63" s="166" t="s">
        <v>69</v>
      </c>
      <c r="D63" s="58">
        <v>6.3374999999999995</v>
      </c>
      <c r="E63" s="16">
        <v>8.375</v>
      </c>
      <c r="F63" s="16">
        <v>3.1125000000000003</v>
      </c>
      <c r="G63" s="16">
        <v>1.8125000000000002</v>
      </c>
      <c r="H63" s="16">
        <v>2.4750000000000001</v>
      </c>
      <c r="I63" s="16">
        <v>1.1833333333333331</v>
      </c>
      <c r="J63" s="16">
        <v>0.91250000000000009</v>
      </c>
      <c r="K63" s="16">
        <v>0.51</v>
      </c>
      <c r="L63" s="16">
        <v>1.1583333333333334</v>
      </c>
      <c r="M63" s="16">
        <v>2.06</v>
      </c>
      <c r="N63" s="16">
        <v>3.0416666666666674</v>
      </c>
      <c r="O63" s="17">
        <v>4.041666666666667</v>
      </c>
      <c r="P63" s="79">
        <v>8.375</v>
      </c>
    </row>
    <row r="64" spans="1:17" s="171" customFormat="1" ht="15" customHeight="1">
      <c r="A64" s="213"/>
      <c r="B64" s="173"/>
      <c r="C64" s="167" t="s">
        <v>80</v>
      </c>
      <c r="D64" s="59" t="s">
        <v>222</v>
      </c>
      <c r="E64" s="18" t="s">
        <v>222</v>
      </c>
      <c r="F64" s="18" t="s">
        <v>222</v>
      </c>
      <c r="G64" s="18" t="s">
        <v>222</v>
      </c>
      <c r="H64" s="18" t="s">
        <v>222</v>
      </c>
      <c r="I64" s="18" t="s">
        <v>222</v>
      </c>
      <c r="J64" s="18" t="s">
        <v>222</v>
      </c>
      <c r="K64" s="18" t="s">
        <v>222</v>
      </c>
      <c r="L64" s="18" t="s">
        <v>222</v>
      </c>
      <c r="M64" s="18" t="s">
        <v>222</v>
      </c>
      <c r="N64" s="18" t="s">
        <v>222</v>
      </c>
      <c r="O64" s="19" t="s">
        <v>222</v>
      </c>
      <c r="P64" s="82" t="s">
        <v>222</v>
      </c>
      <c r="Q64" s="171">
        <f>COUNTIF(D61:O64, "&lt;0.1")</f>
        <v>0</v>
      </c>
    </row>
    <row r="65" spans="1:19" s="171" customFormat="1" ht="15" customHeight="1">
      <c r="A65" s="213"/>
      <c r="B65" s="170" t="s">
        <v>175</v>
      </c>
      <c r="C65" s="165" t="s">
        <v>15</v>
      </c>
      <c r="D65" s="56">
        <v>0.8314207650273221</v>
      </c>
      <c r="E65" s="8">
        <v>1.0789954337899579</v>
      </c>
      <c r="F65" s="8">
        <v>0.91632373113854715</v>
      </c>
      <c r="G65" s="8">
        <v>0.79929278642149992</v>
      </c>
      <c r="H65" s="8">
        <v>0.43975409836065804</v>
      </c>
      <c r="I65" s="8">
        <v>0.26581920903954637</v>
      </c>
      <c r="J65" s="8">
        <v>0.17231404958677629</v>
      </c>
      <c r="K65" s="8">
        <v>0.10546448087431684</v>
      </c>
      <c r="L65" s="8">
        <v>0.19053672316384074</v>
      </c>
      <c r="M65" s="8">
        <v>0.31074829931972703</v>
      </c>
      <c r="N65" s="8">
        <v>0.50353107344632742</v>
      </c>
      <c r="O65" s="9">
        <v>0.46555555555555539</v>
      </c>
      <c r="P65" s="9">
        <v>0.50283396048915752</v>
      </c>
    </row>
    <row r="66" spans="1:19" s="171" customFormat="1" ht="15" customHeight="1">
      <c r="A66" s="213"/>
      <c r="B66" s="173"/>
      <c r="C66" s="129" t="s">
        <v>66</v>
      </c>
      <c r="D66" s="57">
        <v>98.387096774193552</v>
      </c>
      <c r="E66" s="14">
        <v>97.767857142857139</v>
      </c>
      <c r="F66" s="14">
        <v>97.983870967741936</v>
      </c>
      <c r="G66" s="14">
        <v>98.194444444444443</v>
      </c>
      <c r="H66" s="14">
        <v>98.387096774193552</v>
      </c>
      <c r="I66" s="14">
        <v>98.333333333333329</v>
      </c>
      <c r="J66" s="14">
        <v>97.58064516129032</v>
      </c>
      <c r="K66" s="14">
        <v>98.387096774193552</v>
      </c>
      <c r="L66" s="14">
        <v>98.333333333333329</v>
      </c>
      <c r="M66" s="14">
        <v>98.790322580645167</v>
      </c>
      <c r="N66" s="14">
        <v>98.333333333333329</v>
      </c>
      <c r="O66" s="15">
        <v>84.677419354838705</v>
      </c>
      <c r="P66" s="15">
        <v>97.077625570776263</v>
      </c>
    </row>
    <row r="67" spans="1:19" s="171" customFormat="1" ht="15" customHeight="1">
      <c r="A67" s="213"/>
      <c r="B67" s="173"/>
      <c r="C67" s="129" t="s">
        <v>69</v>
      </c>
      <c r="D67" s="58">
        <v>3.4166666666666661</v>
      </c>
      <c r="E67" s="16">
        <v>3.3416666666666663</v>
      </c>
      <c r="F67" s="16">
        <v>2.2250000000000001</v>
      </c>
      <c r="G67" s="16">
        <v>1.9238095238095241</v>
      </c>
      <c r="H67" s="16">
        <v>1.6541666666666668</v>
      </c>
      <c r="I67" s="16">
        <v>0.6791666666666667</v>
      </c>
      <c r="J67" s="16">
        <v>0.8142857142857145</v>
      </c>
      <c r="K67" s="16">
        <v>0.4458333333333333</v>
      </c>
      <c r="L67" s="16">
        <v>0.82499999999999984</v>
      </c>
      <c r="M67" s="16">
        <v>1.1285714285714288</v>
      </c>
      <c r="N67" s="16">
        <v>2.7500000000000004</v>
      </c>
      <c r="O67" s="17">
        <v>1.7791666666666668</v>
      </c>
      <c r="P67" s="79">
        <v>3.4166666666666661</v>
      </c>
    </row>
    <row r="68" spans="1:19" s="171" customFormat="1" ht="15" customHeight="1">
      <c r="A68" s="213"/>
      <c r="B68" s="174"/>
      <c r="C68" s="130" t="s">
        <v>80</v>
      </c>
      <c r="D68" s="59" t="s">
        <v>222</v>
      </c>
      <c r="E68" s="18" t="s">
        <v>222</v>
      </c>
      <c r="F68" s="18">
        <v>0.10476190476190479</v>
      </c>
      <c r="G68" s="18" t="s">
        <v>222</v>
      </c>
      <c r="H68" s="18" t="s">
        <v>222</v>
      </c>
      <c r="I68" s="18" t="s">
        <v>222</v>
      </c>
      <c r="J68" s="18" t="s">
        <v>222</v>
      </c>
      <c r="K68" s="18" t="s">
        <v>222</v>
      </c>
      <c r="L68" s="18" t="s">
        <v>222</v>
      </c>
      <c r="M68" s="18" t="s">
        <v>222</v>
      </c>
      <c r="N68" s="18" t="s">
        <v>222</v>
      </c>
      <c r="O68" s="19" t="s">
        <v>222</v>
      </c>
      <c r="P68" s="82" t="s">
        <v>222</v>
      </c>
      <c r="Q68" s="171">
        <f>COUNTIF(D65:O68, "&lt;0.1")</f>
        <v>0</v>
      </c>
    </row>
    <row r="69" spans="1:19" s="171" customFormat="1" ht="15" customHeight="1">
      <c r="A69" s="213"/>
      <c r="B69" s="170" t="s">
        <v>176</v>
      </c>
      <c r="C69" s="165" t="s">
        <v>15</v>
      </c>
      <c r="D69" s="56">
        <v>1.4244505494505511</v>
      </c>
      <c r="E69" s="8">
        <v>1.7828787878787853</v>
      </c>
      <c r="F69" s="8">
        <v>1.4356164383561656</v>
      </c>
      <c r="G69" s="8">
        <v>1.4173728813559341</v>
      </c>
      <c r="H69" s="8">
        <v>0.83374485596708636</v>
      </c>
      <c r="I69" s="8">
        <v>0.58248587570621269</v>
      </c>
      <c r="J69" s="8">
        <v>0.35245901639344168</v>
      </c>
      <c r="K69" s="8">
        <v>0.44289985052316883</v>
      </c>
      <c r="L69" s="8">
        <v>0.16565656565656547</v>
      </c>
      <c r="M69" s="8">
        <v>0.70576923076923181</v>
      </c>
      <c r="N69" s="8">
        <v>0.97401129943502729</v>
      </c>
      <c r="O69" s="9">
        <v>1.0972677595628411</v>
      </c>
      <c r="P69" s="9">
        <v>0.93385337243403332</v>
      </c>
      <c r="S69" s="218"/>
    </row>
    <row r="70" spans="1:19" s="171" customFormat="1" ht="15" customHeight="1">
      <c r="A70" s="213"/>
      <c r="B70" s="173"/>
      <c r="C70" s="129" t="s">
        <v>66</v>
      </c>
      <c r="D70" s="57">
        <v>97.849462365591393</v>
      </c>
      <c r="E70" s="14">
        <v>98.214285714285708</v>
      </c>
      <c r="F70" s="14">
        <v>98.118279569892479</v>
      </c>
      <c r="G70" s="14">
        <v>98.333333333333329</v>
      </c>
      <c r="H70" s="14">
        <v>97.983870967741936</v>
      </c>
      <c r="I70" s="14">
        <v>98.333333333333329</v>
      </c>
      <c r="J70" s="14">
        <v>98.387096774193552</v>
      </c>
      <c r="K70" s="14">
        <v>89.91935483870968</v>
      </c>
      <c r="L70" s="14">
        <v>96.25</v>
      </c>
      <c r="M70" s="14">
        <v>97.849462365591393</v>
      </c>
      <c r="N70" s="14">
        <v>98.333333333333329</v>
      </c>
      <c r="O70" s="15">
        <v>98.387096774193552</v>
      </c>
      <c r="P70" s="15">
        <v>97.317351598173516</v>
      </c>
    </row>
    <row r="71" spans="1:19" s="171" customFormat="1" ht="15" customHeight="1">
      <c r="A71" s="213"/>
      <c r="B71" s="173"/>
      <c r="C71" s="129" t="s">
        <v>69</v>
      </c>
      <c r="D71" s="58">
        <v>3.9142857142857146</v>
      </c>
      <c r="E71" s="16">
        <v>10.016666666666667</v>
      </c>
      <c r="F71" s="16">
        <v>3.8875000000000015</v>
      </c>
      <c r="G71" s="16">
        <v>3.6523809523809518</v>
      </c>
      <c r="H71" s="16">
        <v>3.6380952380952385</v>
      </c>
      <c r="I71" s="16">
        <v>2.2916666666666665</v>
      </c>
      <c r="J71" s="16">
        <v>1.5458333333333334</v>
      </c>
      <c r="K71" s="16">
        <v>1.3166666666666667</v>
      </c>
      <c r="L71" s="16">
        <v>0.90416666666666679</v>
      </c>
      <c r="M71" s="16">
        <v>3.5095238095238095</v>
      </c>
      <c r="N71" s="16">
        <v>4.9916666666666671</v>
      </c>
      <c r="O71" s="17">
        <v>5.7499999999999973</v>
      </c>
      <c r="P71" s="79">
        <v>10.016666666666667</v>
      </c>
    </row>
    <row r="72" spans="1:19" s="171" customFormat="1" ht="15" customHeight="1">
      <c r="A72" s="213"/>
      <c r="B72" s="174"/>
      <c r="C72" s="130" t="s">
        <v>80</v>
      </c>
      <c r="D72" s="59">
        <v>0.18260869565217397</v>
      </c>
      <c r="E72" s="18">
        <v>0.1428571428571429</v>
      </c>
      <c r="F72" s="18">
        <v>0.29166666666666657</v>
      </c>
      <c r="G72" s="18">
        <v>0.17083333333333336</v>
      </c>
      <c r="H72" s="18">
        <v>0.12857142857142861</v>
      </c>
      <c r="I72" s="18" t="s">
        <v>222</v>
      </c>
      <c r="J72" s="18" t="s">
        <v>222</v>
      </c>
      <c r="K72" s="18" t="s">
        <v>222</v>
      </c>
      <c r="L72" s="18" t="s">
        <v>222</v>
      </c>
      <c r="M72" s="18" t="s">
        <v>222</v>
      </c>
      <c r="N72" s="18" t="s">
        <v>222</v>
      </c>
      <c r="O72" s="19" t="s">
        <v>222</v>
      </c>
      <c r="P72" s="82" t="s">
        <v>222</v>
      </c>
      <c r="Q72" s="171">
        <f>COUNTIF(D69:O72, "&lt;0.1")</f>
        <v>0</v>
      </c>
    </row>
    <row r="73" spans="1:19" s="171" customFormat="1" ht="15" customHeight="1">
      <c r="A73" s="213"/>
      <c r="B73" s="170" t="s">
        <v>177</v>
      </c>
      <c r="C73" s="165" t="s">
        <v>15</v>
      </c>
      <c r="D73" s="56">
        <v>0.48744769874476923</v>
      </c>
      <c r="E73" s="8">
        <v>0.27307692307692233</v>
      </c>
      <c r="F73" s="8">
        <v>0.92032967032967239</v>
      </c>
      <c r="G73" s="8">
        <v>0.33418079096045133</v>
      </c>
      <c r="H73" s="8">
        <v>0.14467496542185351</v>
      </c>
      <c r="I73" s="8" t="s">
        <v>222</v>
      </c>
      <c r="J73" s="8" t="s">
        <v>222</v>
      </c>
      <c r="K73" s="8" t="s">
        <v>222</v>
      </c>
      <c r="L73" s="8" t="s">
        <v>222</v>
      </c>
      <c r="M73" s="8">
        <v>0.35949612403101139</v>
      </c>
      <c r="N73" s="8">
        <v>0.14135977337110495</v>
      </c>
      <c r="O73" s="9">
        <v>0.24084699453551797</v>
      </c>
      <c r="P73" s="9">
        <v>0.25781763071481606</v>
      </c>
    </row>
    <row r="74" spans="1:19" s="171" customFormat="1" ht="15" customHeight="1">
      <c r="A74" s="215"/>
      <c r="B74" s="173"/>
      <c r="C74" s="129" t="s">
        <v>66</v>
      </c>
      <c r="D74" s="57">
        <v>96.370967741935488</v>
      </c>
      <c r="E74" s="14">
        <v>77.38095238095238</v>
      </c>
      <c r="F74" s="14">
        <v>97.849462365591393</v>
      </c>
      <c r="G74" s="14">
        <v>98.333333333333329</v>
      </c>
      <c r="H74" s="14">
        <v>97.177419354838705</v>
      </c>
      <c r="I74" s="14">
        <v>98.333333333333329</v>
      </c>
      <c r="J74" s="14">
        <v>76.075268817204304</v>
      </c>
      <c r="K74" s="14">
        <v>94.623655913978496</v>
      </c>
      <c r="L74" s="14">
        <v>81.944444444444443</v>
      </c>
      <c r="M74" s="14">
        <v>69.354838709677423</v>
      </c>
      <c r="N74" s="14">
        <v>98.055555555555557</v>
      </c>
      <c r="O74" s="15">
        <v>98.387096774193552</v>
      </c>
      <c r="P74" s="15">
        <v>90.388127853881286</v>
      </c>
    </row>
    <row r="75" spans="1:19" s="171" customFormat="1" ht="15" customHeight="1">
      <c r="A75" s="215"/>
      <c r="B75" s="173"/>
      <c r="C75" s="129" t="s">
        <v>69</v>
      </c>
      <c r="D75" s="58">
        <v>3.2916666666666665</v>
      </c>
      <c r="E75" s="16">
        <v>2.06</v>
      </c>
      <c r="F75" s="16">
        <v>4.6958333333333337</v>
      </c>
      <c r="G75" s="16">
        <v>1.2541666666666669</v>
      </c>
      <c r="H75" s="16">
        <v>1.3208333333333331</v>
      </c>
      <c r="I75" s="16">
        <v>0.10000000000000003</v>
      </c>
      <c r="J75" s="16">
        <v>0.21739130434782608</v>
      </c>
      <c r="K75" s="16">
        <v>0.19999999999999998</v>
      </c>
      <c r="L75" s="16">
        <v>0.13333333333333336</v>
      </c>
      <c r="M75" s="16">
        <v>0.6166666666666667</v>
      </c>
      <c r="N75" s="16">
        <v>0.78333333333333321</v>
      </c>
      <c r="O75" s="17">
        <v>0.60833333333333328</v>
      </c>
      <c r="P75" s="79">
        <v>4.6958333333333337</v>
      </c>
    </row>
    <row r="76" spans="1:19" s="171" customFormat="1" ht="15" customHeight="1">
      <c r="A76" s="215"/>
      <c r="B76" s="174"/>
      <c r="C76" s="130" t="s">
        <v>80</v>
      </c>
      <c r="D76" s="59" t="s">
        <v>222</v>
      </c>
      <c r="E76" s="18" t="s">
        <v>222</v>
      </c>
      <c r="F76" s="18" t="s">
        <v>222</v>
      </c>
      <c r="G76" s="18" t="s">
        <v>222</v>
      </c>
      <c r="H76" s="18" t="s">
        <v>222</v>
      </c>
      <c r="I76" s="18" t="s">
        <v>222</v>
      </c>
      <c r="J76" s="18" t="s">
        <v>222</v>
      </c>
      <c r="K76" s="18" t="s">
        <v>222</v>
      </c>
      <c r="L76" s="18" t="s">
        <v>222</v>
      </c>
      <c r="M76" s="18">
        <v>0.18571428571428578</v>
      </c>
      <c r="N76" s="18" t="s">
        <v>222</v>
      </c>
      <c r="O76" s="19" t="s">
        <v>222</v>
      </c>
      <c r="P76" s="82" t="s">
        <v>222</v>
      </c>
      <c r="Q76" s="171">
        <f>COUNTIF(D73:O76, "&lt;0.1")</f>
        <v>0</v>
      </c>
    </row>
    <row r="77" spans="1:19" s="171" customFormat="1" ht="15" customHeight="1">
      <c r="A77" s="215"/>
      <c r="B77" s="170" t="s">
        <v>178</v>
      </c>
      <c r="C77" s="165" t="s">
        <v>15</v>
      </c>
      <c r="D77" s="56">
        <v>0.20206327372764799</v>
      </c>
      <c r="E77" s="8" t="s">
        <v>222</v>
      </c>
      <c r="F77" s="8">
        <v>0.10852819807427783</v>
      </c>
      <c r="G77" s="8" t="s">
        <v>222</v>
      </c>
      <c r="H77" s="8" t="s">
        <v>222</v>
      </c>
      <c r="I77" s="8" t="s">
        <v>222</v>
      </c>
      <c r="J77" s="8" t="s">
        <v>222</v>
      </c>
      <c r="K77" s="8" t="s">
        <v>222</v>
      </c>
      <c r="L77" s="8" t="s">
        <v>222</v>
      </c>
      <c r="M77" s="8" t="s">
        <v>222</v>
      </c>
      <c r="N77" s="8" t="s">
        <v>222</v>
      </c>
      <c r="O77" s="9" t="s">
        <v>222</v>
      </c>
      <c r="P77" s="9" t="s">
        <v>222</v>
      </c>
    </row>
    <row r="78" spans="1:19" s="171" customFormat="1" ht="15" customHeight="1">
      <c r="A78" s="215"/>
      <c r="B78" s="173"/>
      <c r="C78" s="129" t="s">
        <v>66</v>
      </c>
      <c r="D78" s="57">
        <v>97.715053763440864</v>
      </c>
      <c r="E78" s="14">
        <v>96.428571428571431</v>
      </c>
      <c r="F78" s="14">
        <v>97.715053763440864</v>
      </c>
      <c r="G78" s="14">
        <v>95.694444444444443</v>
      </c>
      <c r="H78" s="14">
        <v>97.715053763440864</v>
      </c>
      <c r="I78" s="14">
        <v>96.388888888888886</v>
      </c>
      <c r="J78" s="14">
        <v>96.370967741935488</v>
      </c>
      <c r="K78" s="14">
        <v>97.715053763440864</v>
      </c>
      <c r="L78" s="14">
        <v>97.361111111111114</v>
      </c>
      <c r="M78" s="14">
        <v>96.774193548387103</v>
      </c>
      <c r="N78" s="14">
        <v>97.5</v>
      </c>
      <c r="O78" s="15">
        <v>97.715053763440864</v>
      </c>
      <c r="P78" s="15">
        <v>97.100456621004568</v>
      </c>
    </row>
    <row r="79" spans="1:19" s="171" customFormat="1" ht="15" customHeight="1">
      <c r="A79" s="215"/>
      <c r="B79" s="173"/>
      <c r="C79" s="166" t="s">
        <v>69</v>
      </c>
      <c r="D79" s="58">
        <v>1.4291666666666671</v>
      </c>
      <c r="E79" s="16">
        <v>0.85</v>
      </c>
      <c r="F79" s="16">
        <v>0.89166666666666672</v>
      </c>
      <c r="G79" s="16">
        <v>0.5083333333333333</v>
      </c>
      <c r="H79" s="16" t="s">
        <v>222</v>
      </c>
      <c r="I79" s="16" t="s">
        <v>222</v>
      </c>
      <c r="J79" s="16" t="s">
        <v>222</v>
      </c>
      <c r="K79" s="16" t="s">
        <v>222</v>
      </c>
      <c r="L79" s="16" t="s">
        <v>222</v>
      </c>
      <c r="M79" s="16" t="s">
        <v>222</v>
      </c>
      <c r="N79" s="16">
        <v>0.12083333333333339</v>
      </c>
      <c r="O79" s="17">
        <v>0.35416666666666657</v>
      </c>
      <c r="P79" s="79">
        <v>1.4291666666666671</v>
      </c>
    </row>
    <row r="80" spans="1:19" s="171" customFormat="1" ht="15" customHeight="1">
      <c r="A80" s="215"/>
      <c r="B80" s="174"/>
      <c r="C80" s="167" t="s">
        <v>80</v>
      </c>
      <c r="D80" s="59" t="s">
        <v>222</v>
      </c>
      <c r="E80" s="18" t="s">
        <v>222</v>
      </c>
      <c r="F80" s="18" t="s">
        <v>222</v>
      </c>
      <c r="G80" s="18" t="s">
        <v>222</v>
      </c>
      <c r="H80" s="18" t="s">
        <v>222</v>
      </c>
      <c r="I80" s="18" t="s">
        <v>222</v>
      </c>
      <c r="J80" s="18" t="s">
        <v>222</v>
      </c>
      <c r="K80" s="18" t="s">
        <v>222</v>
      </c>
      <c r="L80" s="18" t="s">
        <v>222</v>
      </c>
      <c r="M80" s="18" t="s">
        <v>222</v>
      </c>
      <c r="N80" s="18" t="s">
        <v>222</v>
      </c>
      <c r="O80" s="19" t="s">
        <v>222</v>
      </c>
      <c r="P80" s="82" t="s">
        <v>222</v>
      </c>
      <c r="Q80" s="171">
        <f>COUNTIF(D77:O80, "&lt;0.1")</f>
        <v>0</v>
      </c>
    </row>
    <row r="81" spans="1:17" s="171" customFormat="1" ht="15" customHeight="1">
      <c r="A81" s="215"/>
      <c r="B81" s="170" t="s">
        <v>179</v>
      </c>
      <c r="C81" s="165" t="s">
        <v>15</v>
      </c>
      <c r="D81" s="56">
        <v>1.2438770314007281</v>
      </c>
      <c r="E81" s="8">
        <v>1.7697541974910949</v>
      </c>
      <c r="F81" s="8">
        <v>1.3347836720818105</v>
      </c>
      <c r="G81" s="8">
        <v>1.7479045734000094</v>
      </c>
      <c r="H81" s="8">
        <v>1.519859441741193</v>
      </c>
      <c r="I81" s="8">
        <v>2.3269899825364391</v>
      </c>
      <c r="J81" s="8">
        <v>2.881318220446373</v>
      </c>
      <c r="K81" s="8">
        <v>2.0242586217813918</v>
      </c>
      <c r="L81" s="8">
        <v>1.8043586318716933</v>
      </c>
      <c r="M81" s="8">
        <v>0.87610590540151245</v>
      </c>
      <c r="N81" s="8">
        <v>1.0357226970621629</v>
      </c>
      <c r="O81" s="9">
        <v>1.1015161387632726</v>
      </c>
      <c r="P81" s="9">
        <v>1.6049562913499262</v>
      </c>
    </row>
    <row r="82" spans="1:17" s="171" customFormat="1" ht="15" customHeight="1">
      <c r="A82" s="215"/>
      <c r="B82" s="173"/>
      <c r="C82" s="129" t="s">
        <v>66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</row>
    <row r="83" spans="1:17" s="171" customFormat="1" ht="15" customHeight="1">
      <c r="A83" s="213"/>
      <c r="B83" s="173"/>
      <c r="C83" s="129" t="s">
        <v>83</v>
      </c>
      <c r="D83" s="58">
        <v>1.3237083483608361</v>
      </c>
      <c r="E83" s="16">
        <v>1.7778860583938989</v>
      </c>
      <c r="F83" s="16">
        <v>1.5524163993559321</v>
      </c>
      <c r="G83" s="16">
        <v>1.8819751034171299</v>
      </c>
      <c r="H83" s="16">
        <v>1.6653206407421541</v>
      </c>
      <c r="I83" s="16">
        <v>2.3429047646516135</v>
      </c>
      <c r="J83" s="16">
        <v>4.2383765370108026</v>
      </c>
      <c r="K83" s="16">
        <v>2.6547972440730181</v>
      </c>
      <c r="L83" s="16">
        <v>2.1487908861930971</v>
      </c>
      <c r="M83" s="16">
        <v>1.2415071934512534</v>
      </c>
      <c r="N83" s="16">
        <v>1.1213095719316939</v>
      </c>
      <c r="O83" s="17">
        <v>1.2204482633517069</v>
      </c>
      <c r="P83" s="79">
        <v>4.2383765370108026</v>
      </c>
    </row>
    <row r="84" spans="1:17" s="171" customFormat="1" ht="15" customHeight="1">
      <c r="A84" s="214"/>
      <c r="B84" s="174"/>
      <c r="C84" s="130" t="s">
        <v>84</v>
      </c>
      <c r="D84" s="59">
        <v>1.1640457144406202</v>
      </c>
      <c r="E84" s="18">
        <v>1.761622336588291</v>
      </c>
      <c r="F84" s="18">
        <v>1.1171509448076891</v>
      </c>
      <c r="G84" s="18">
        <v>1.6138340433828888</v>
      </c>
      <c r="H84" s="18">
        <v>1.3814379760072826</v>
      </c>
      <c r="I84" s="18">
        <v>2.3110752004212651</v>
      </c>
      <c r="J84" s="18">
        <v>1.5242599038819435</v>
      </c>
      <c r="K84" s="18">
        <v>1.3937199994897655</v>
      </c>
      <c r="L84" s="18">
        <v>1.4599263775502895</v>
      </c>
      <c r="M84" s="18">
        <v>0.62157374775661778</v>
      </c>
      <c r="N84" s="18">
        <v>0.95013582219263215</v>
      </c>
      <c r="O84" s="19">
        <v>0.98258401417483843</v>
      </c>
      <c r="P84" s="82">
        <v>0.62157374775661778</v>
      </c>
      <c r="Q84" s="171">
        <f>COUNTIF(D81:O84, "&lt;0.1")</f>
        <v>0</v>
      </c>
    </row>
    <row r="85" spans="1:17" ht="15" customHeight="1">
      <c r="A85" s="169" t="s">
        <v>25</v>
      </c>
      <c r="B85" s="173" t="s">
        <v>180</v>
      </c>
      <c r="C85" s="165" t="s">
        <v>15</v>
      </c>
      <c r="D85" s="56" t="s">
        <v>222</v>
      </c>
      <c r="E85" s="8" t="s">
        <v>222</v>
      </c>
      <c r="F85" s="8" t="s">
        <v>222</v>
      </c>
      <c r="G85" s="8" t="s">
        <v>222</v>
      </c>
      <c r="H85" s="8" t="s">
        <v>222</v>
      </c>
      <c r="I85" s="8">
        <v>0.12866500075000001</v>
      </c>
      <c r="J85" s="8">
        <v>0.1147588442</v>
      </c>
      <c r="K85" s="8" t="s">
        <v>222</v>
      </c>
      <c r="L85" s="8" t="s">
        <v>222</v>
      </c>
      <c r="M85" s="8" t="s">
        <v>222</v>
      </c>
      <c r="N85" s="8" t="s">
        <v>222</v>
      </c>
      <c r="O85" s="9" t="s">
        <v>222</v>
      </c>
      <c r="P85" s="9" t="s">
        <v>222</v>
      </c>
      <c r="Q85" s="171"/>
    </row>
    <row r="86" spans="1:17" ht="15" customHeight="1">
      <c r="A86" s="169"/>
      <c r="B86" s="173"/>
      <c r="C86" s="129" t="s">
        <v>66</v>
      </c>
      <c r="D86" s="57">
        <v>100</v>
      </c>
      <c r="E86" s="14">
        <v>100</v>
      </c>
      <c r="F86" s="14">
        <v>100</v>
      </c>
      <c r="G86" s="14">
        <v>100</v>
      </c>
      <c r="H86" s="14">
        <v>100</v>
      </c>
      <c r="I86" s="14">
        <v>100</v>
      </c>
      <c r="J86" s="14">
        <v>100</v>
      </c>
      <c r="K86" s="14">
        <v>50</v>
      </c>
      <c r="L86" s="14">
        <v>100</v>
      </c>
      <c r="M86" s="14">
        <v>100</v>
      </c>
      <c r="N86" s="14">
        <v>100</v>
      </c>
      <c r="O86" s="15">
        <v>100</v>
      </c>
      <c r="P86" s="15">
        <v>96.226415094339629</v>
      </c>
      <c r="Q86" s="171"/>
    </row>
    <row r="87" spans="1:17" ht="15" customHeight="1">
      <c r="A87" s="169"/>
      <c r="B87" s="173"/>
      <c r="C87" s="166" t="s">
        <v>120</v>
      </c>
      <c r="D87" s="58" t="s">
        <v>222</v>
      </c>
      <c r="E87" s="16" t="s">
        <v>222</v>
      </c>
      <c r="F87" s="16" t="s">
        <v>222</v>
      </c>
      <c r="G87" s="16" t="s">
        <v>222</v>
      </c>
      <c r="H87" s="16">
        <v>0.266344364</v>
      </c>
      <c r="I87" s="16">
        <v>0.23220997800000001</v>
      </c>
      <c r="J87" s="16">
        <v>0.21538316800000001</v>
      </c>
      <c r="K87" s="16" t="s">
        <v>222</v>
      </c>
      <c r="L87" s="16">
        <v>0.11009541400000002</v>
      </c>
      <c r="M87" s="16" t="s">
        <v>222</v>
      </c>
      <c r="N87" s="16" t="s">
        <v>222</v>
      </c>
      <c r="O87" s="17" t="s">
        <v>222</v>
      </c>
      <c r="P87" s="79">
        <v>0.266344364</v>
      </c>
      <c r="Q87" s="171"/>
    </row>
    <row r="88" spans="1:17" ht="15" customHeight="1">
      <c r="A88" s="169"/>
      <c r="B88" s="173"/>
      <c r="C88" s="167" t="s">
        <v>121</v>
      </c>
      <c r="D88" s="59" t="s">
        <v>222</v>
      </c>
      <c r="E88" s="18" t="s">
        <v>222</v>
      </c>
      <c r="F88" s="18" t="s">
        <v>222</v>
      </c>
      <c r="G88" s="18" t="s">
        <v>222</v>
      </c>
      <c r="H88" s="18" t="s">
        <v>222</v>
      </c>
      <c r="I88" s="18" t="s">
        <v>222</v>
      </c>
      <c r="J88" s="18" t="s">
        <v>222</v>
      </c>
      <c r="K88" s="18" t="s">
        <v>222</v>
      </c>
      <c r="L88" s="18" t="s">
        <v>222</v>
      </c>
      <c r="M88" s="18" t="s">
        <v>222</v>
      </c>
      <c r="N88" s="18" t="s">
        <v>222</v>
      </c>
      <c r="O88" s="19" t="s">
        <v>222</v>
      </c>
      <c r="P88" s="82" t="s">
        <v>222</v>
      </c>
      <c r="Q88" s="171">
        <f>COUNTIF(D85:O88, "&lt;0.1")</f>
        <v>0</v>
      </c>
    </row>
    <row r="89" spans="1:17" ht="15" customHeight="1">
      <c r="A89" s="169"/>
      <c r="B89" s="219" t="s">
        <v>181</v>
      </c>
      <c r="C89" s="165" t="s">
        <v>15</v>
      </c>
      <c r="D89" s="56">
        <v>1.4929587172500001</v>
      </c>
      <c r="E89" s="8">
        <v>1.9078597752500002</v>
      </c>
      <c r="F89" s="8">
        <v>2.8916272027500005</v>
      </c>
      <c r="G89" s="8">
        <v>1.9075352582</v>
      </c>
      <c r="H89" s="8">
        <v>1.9138092545000003</v>
      </c>
      <c r="I89" s="8">
        <v>2.9785256572500005</v>
      </c>
      <c r="J89" s="8">
        <v>1.8146512669999999</v>
      </c>
      <c r="K89" s="8">
        <v>2.73357538025</v>
      </c>
      <c r="L89" s="8">
        <v>1.7439305884000003</v>
      </c>
      <c r="M89" s="8">
        <v>2.1329183590000005</v>
      </c>
      <c r="N89" s="8">
        <v>1.2143548202500001</v>
      </c>
      <c r="O89" s="9">
        <v>1.8053965215000001</v>
      </c>
      <c r="P89" s="9">
        <v>2.0316605552941183</v>
      </c>
      <c r="Q89" s="171"/>
    </row>
    <row r="90" spans="1:17" ht="15" customHeight="1">
      <c r="A90" s="169"/>
      <c r="B90" s="175"/>
      <c r="C90" s="129" t="s">
        <v>66</v>
      </c>
      <c r="D90" s="57">
        <v>100</v>
      </c>
      <c r="E90" s="14">
        <v>100</v>
      </c>
      <c r="F90" s="14">
        <v>100</v>
      </c>
      <c r="G90" s="14">
        <v>100</v>
      </c>
      <c r="H90" s="14">
        <v>100</v>
      </c>
      <c r="I90" s="14">
        <v>100</v>
      </c>
      <c r="J90" s="14">
        <v>100</v>
      </c>
      <c r="K90" s="14">
        <v>100</v>
      </c>
      <c r="L90" s="14">
        <v>100</v>
      </c>
      <c r="M90" s="14">
        <v>100</v>
      </c>
      <c r="N90" s="14">
        <v>100</v>
      </c>
      <c r="O90" s="15">
        <v>80</v>
      </c>
      <c r="P90" s="15">
        <v>98.076923076923066</v>
      </c>
      <c r="Q90" s="171"/>
    </row>
    <row r="91" spans="1:17" ht="15" customHeight="1">
      <c r="A91" s="169"/>
      <c r="B91" s="175"/>
      <c r="C91" s="129" t="s">
        <v>81</v>
      </c>
      <c r="D91" s="58">
        <v>2.4636853670000005</v>
      </c>
      <c r="E91" s="16">
        <v>2.6033478900000002</v>
      </c>
      <c r="F91" s="16">
        <v>3.9396369870000001</v>
      </c>
      <c r="G91" s="16">
        <v>2.6403668720000004</v>
      </c>
      <c r="H91" s="16">
        <v>3.5446877180000005</v>
      </c>
      <c r="I91" s="16">
        <v>3.9684829470000005</v>
      </c>
      <c r="J91" s="16">
        <v>1.9843616650000002</v>
      </c>
      <c r="K91" s="16">
        <v>4.0461266560000002</v>
      </c>
      <c r="L91" s="16">
        <v>2.3757051890000001</v>
      </c>
      <c r="M91" s="16">
        <v>2.3918108500000002</v>
      </c>
      <c r="N91" s="16">
        <v>1.914169829</v>
      </c>
      <c r="O91" s="17">
        <v>2.9855568600000004</v>
      </c>
      <c r="P91" s="79">
        <v>4.0461266560000002</v>
      </c>
      <c r="Q91" s="171"/>
    </row>
    <row r="92" spans="1:17" ht="15" customHeight="1">
      <c r="A92" s="216"/>
      <c r="B92" s="220"/>
      <c r="C92" s="167" t="s">
        <v>82</v>
      </c>
      <c r="D92" s="59">
        <v>0.81994641300000015</v>
      </c>
      <c r="E92" s="18">
        <v>0.71802402100000018</v>
      </c>
      <c r="F92" s="18">
        <v>1.9153717440000004</v>
      </c>
      <c r="G92" s="18">
        <v>1.0838869470000001</v>
      </c>
      <c r="H92" s="18">
        <v>0.15384512000000003</v>
      </c>
      <c r="I92" s="18">
        <v>1.8124878200000001</v>
      </c>
      <c r="J92" s="18">
        <v>1.3531159070000001</v>
      </c>
      <c r="K92" s="18">
        <v>2.121379975</v>
      </c>
      <c r="L92" s="18">
        <v>0.97571459700000018</v>
      </c>
      <c r="M92" s="18">
        <v>1.793978329</v>
      </c>
      <c r="N92" s="18">
        <v>0.59590945699999998</v>
      </c>
      <c r="O92" s="19">
        <v>1.0132143450000002</v>
      </c>
      <c r="P92" s="82">
        <v>0.15384512000000003</v>
      </c>
      <c r="Q92" s="171">
        <f>COUNTIF(D89:O92, "&lt;0.1")</f>
        <v>0</v>
      </c>
    </row>
    <row r="93" spans="1:17" ht="15" customHeight="1">
      <c r="A93" s="169"/>
      <c r="B93" s="219" t="s">
        <v>182</v>
      </c>
      <c r="C93" s="165" t="s">
        <v>15</v>
      </c>
      <c r="D93" s="56" t="s">
        <v>222</v>
      </c>
      <c r="E93" s="8" t="s">
        <v>222</v>
      </c>
      <c r="F93" s="8" t="s">
        <v>222</v>
      </c>
      <c r="G93" s="8" t="s">
        <v>222</v>
      </c>
      <c r="H93" s="8" t="s">
        <v>222</v>
      </c>
      <c r="I93" s="8" t="s">
        <v>222</v>
      </c>
      <c r="J93" s="8" t="s">
        <v>222</v>
      </c>
      <c r="K93" s="8" t="s">
        <v>222</v>
      </c>
      <c r="L93" s="8" t="s">
        <v>222</v>
      </c>
      <c r="M93" s="8" t="s">
        <v>222</v>
      </c>
      <c r="N93" s="8" t="s">
        <v>222</v>
      </c>
      <c r="O93" s="9" t="s">
        <v>222</v>
      </c>
      <c r="P93" s="9" t="s">
        <v>222</v>
      </c>
      <c r="Q93" s="171"/>
    </row>
    <row r="94" spans="1:17" ht="15" customHeight="1">
      <c r="A94" s="169"/>
      <c r="B94" s="175"/>
      <c r="C94" s="129" t="s">
        <v>66</v>
      </c>
      <c r="D94" s="57">
        <v>100</v>
      </c>
      <c r="E94" s="14">
        <v>100</v>
      </c>
      <c r="F94" s="14">
        <v>100</v>
      </c>
      <c r="G94" s="14">
        <v>100</v>
      </c>
      <c r="H94" s="14">
        <v>100</v>
      </c>
      <c r="I94" s="14">
        <v>100</v>
      </c>
      <c r="J94" s="14">
        <v>100</v>
      </c>
      <c r="K94" s="14">
        <v>100</v>
      </c>
      <c r="L94" s="14">
        <v>100</v>
      </c>
      <c r="M94" s="14">
        <v>100</v>
      </c>
      <c r="N94" s="14">
        <v>100</v>
      </c>
      <c r="O94" s="15">
        <v>100</v>
      </c>
      <c r="P94" s="15">
        <v>100</v>
      </c>
      <c r="Q94" s="171"/>
    </row>
    <row r="95" spans="1:17" ht="15" customHeight="1">
      <c r="A95" s="169"/>
      <c r="B95" s="175"/>
      <c r="C95" s="129" t="s">
        <v>83</v>
      </c>
      <c r="D95" s="58" t="s">
        <v>222</v>
      </c>
      <c r="E95" s="16" t="s">
        <v>222</v>
      </c>
      <c r="F95" s="16" t="s">
        <v>222</v>
      </c>
      <c r="G95" s="16" t="s">
        <v>222</v>
      </c>
      <c r="H95" s="16" t="s">
        <v>222</v>
      </c>
      <c r="I95" s="16" t="s">
        <v>222</v>
      </c>
      <c r="J95" s="16" t="s">
        <v>222</v>
      </c>
      <c r="K95" s="16">
        <v>0.23677725500000002</v>
      </c>
      <c r="L95" s="16" t="s">
        <v>222</v>
      </c>
      <c r="M95" s="16" t="s">
        <v>222</v>
      </c>
      <c r="N95" s="16" t="s">
        <v>222</v>
      </c>
      <c r="O95" s="17" t="s">
        <v>222</v>
      </c>
      <c r="P95" s="79">
        <v>0.23677725500000002</v>
      </c>
      <c r="Q95" s="171"/>
    </row>
    <row r="96" spans="1:17" ht="15" customHeight="1">
      <c r="A96" s="214"/>
      <c r="B96" s="220"/>
      <c r="C96" s="130" t="s">
        <v>84</v>
      </c>
      <c r="D96" s="59" t="s">
        <v>222</v>
      </c>
      <c r="E96" s="18" t="s">
        <v>222</v>
      </c>
      <c r="F96" s="18" t="s">
        <v>222</v>
      </c>
      <c r="G96" s="18" t="s">
        <v>222</v>
      </c>
      <c r="H96" s="18" t="s">
        <v>222</v>
      </c>
      <c r="I96" s="18" t="s">
        <v>222</v>
      </c>
      <c r="J96" s="18" t="s">
        <v>222</v>
      </c>
      <c r="K96" s="18" t="s">
        <v>222</v>
      </c>
      <c r="L96" s="18" t="s">
        <v>222</v>
      </c>
      <c r="M96" s="18" t="s">
        <v>222</v>
      </c>
      <c r="N96" s="18" t="s">
        <v>222</v>
      </c>
      <c r="O96" s="19" t="s">
        <v>222</v>
      </c>
      <c r="P96" s="82" t="s">
        <v>222</v>
      </c>
      <c r="Q96" s="171">
        <f>COUNTIF(D93:O96, "&lt;0.1")</f>
        <v>0</v>
      </c>
    </row>
    <row r="97" spans="1:17" ht="15" customHeight="1">
      <c r="A97" s="169" t="s">
        <v>26</v>
      </c>
      <c r="B97" s="219" t="s">
        <v>183</v>
      </c>
      <c r="C97" s="165" t="s">
        <v>15</v>
      </c>
      <c r="D97" s="67">
        <v>19.293306189509838</v>
      </c>
      <c r="E97" s="8">
        <v>15.516448719950045</v>
      </c>
      <c r="F97" s="8">
        <v>7.9672367405557267</v>
      </c>
      <c r="G97" s="8">
        <v>2.8152879448954105</v>
      </c>
      <c r="H97" s="8">
        <v>2.2383462300967842</v>
      </c>
      <c r="I97" s="8">
        <v>1.7509008398376522</v>
      </c>
      <c r="J97" s="8">
        <v>1.8818619185138934</v>
      </c>
      <c r="K97" s="8">
        <v>1.4765955432407121</v>
      </c>
      <c r="L97" s="8">
        <v>2.0495971682797376</v>
      </c>
      <c r="M97" s="8">
        <v>3.1361238253200132</v>
      </c>
      <c r="N97" s="8">
        <v>5.4101184865750858</v>
      </c>
      <c r="O97" s="9">
        <v>10.422100284108648</v>
      </c>
      <c r="P97" s="9">
        <v>6.1157986653137675</v>
      </c>
      <c r="Q97" s="171"/>
    </row>
    <row r="98" spans="1:17" ht="15" customHeight="1">
      <c r="A98" s="169"/>
      <c r="B98" s="175"/>
      <c r="C98" s="129" t="s">
        <v>66</v>
      </c>
      <c r="D98" s="13">
        <v>100</v>
      </c>
      <c r="E98" s="14">
        <v>100</v>
      </c>
      <c r="F98" s="14">
        <v>100</v>
      </c>
      <c r="G98" s="14">
        <v>100</v>
      </c>
      <c r="H98" s="14">
        <v>100</v>
      </c>
      <c r="I98" s="14">
        <v>100</v>
      </c>
      <c r="J98" s="14">
        <v>100</v>
      </c>
      <c r="K98" s="14">
        <v>100</v>
      </c>
      <c r="L98" s="14">
        <v>100</v>
      </c>
      <c r="M98" s="14">
        <v>100</v>
      </c>
      <c r="N98" s="14">
        <v>100</v>
      </c>
      <c r="O98" s="15">
        <v>100</v>
      </c>
      <c r="P98" s="15">
        <v>100</v>
      </c>
      <c r="Q98" s="171"/>
    </row>
    <row r="99" spans="1:17" ht="15" customHeight="1">
      <c r="A99" s="169"/>
      <c r="B99" s="175"/>
      <c r="C99" s="129" t="s">
        <v>81</v>
      </c>
      <c r="D99" s="69">
        <v>24.458576241024044</v>
      </c>
      <c r="E99" s="21">
        <v>19.193865828910393</v>
      </c>
      <c r="F99" s="21">
        <v>15.749101639088352</v>
      </c>
      <c r="G99" s="21">
        <v>3.1107946768654386</v>
      </c>
      <c r="H99" s="16">
        <v>2.9081614892288479</v>
      </c>
      <c r="I99" s="16">
        <v>2.2477273961910713</v>
      </c>
      <c r="J99" s="16">
        <v>2.1464108023727757</v>
      </c>
      <c r="K99" s="21">
        <v>1.5722834374024357</v>
      </c>
      <c r="L99" s="21">
        <v>2.5929543084608184</v>
      </c>
      <c r="M99" s="21">
        <v>4.0864359506712464</v>
      </c>
      <c r="N99" s="21">
        <v>6.949567842647518</v>
      </c>
      <c r="O99" s="17">
        <v>12.585772432094913</v>
      </c>
      <c r="P99" s="79">
        <v>24.458576241024044</v>
      </c>
      <c r="Q99" s="171"/>
    </row>
    <row r="100" spans="1:17" ht="15" customHeight="1">
      <c r="A100" s="169"/>
      <c r="B100" s="220"/>
      <c r="C100" s="130" t="s">
        <v>82</v>
      </c>
      <c r="D100" s="68">
        <v>14.349431657820793</v>
      </c>
      <c r="E100" s="18">
        <v>9.7489078051826397</v>
      </c>
      <c r="F100" s="18">
        <v>3.8050009678426475</v>
      </c>
      <c r="G100" s="18">
        <v>2.6567462379019666</v>
      </c>
      <c r="H100" s="18">
        <v>1.2533237901966905</v>
      </c>
      <c r="I100" s="18">
        <v>0.95312647517951921</v>
      </c>
      <c r="J100" s="18">
        <v>1.4334421792069933</v>
      </c>
      <c r="K100" s="18">
        <v>1.3959175148298473</v>
      </c>
      <c r="L100" s="18">
        <v>1.5235013737121446</v>
      </c>
      <c r="M100" s="18">
        <v>1.9475300811739</v>
      </c>
      <c r="N100" s="18">
        <v>3.4335067905088983</v>
      </c>
      <c r="O100" s="19">
        <v>8.1053275054636291</v>
      </c>
      <c r="P100" s="82">
        <v>0.95312647517951921</v>
      </c>
      <c r="Q100" s="171">
        <f>COUNTIF(D97:O100, "&lt;0.1")</f>
        <v>0</v>
      </c>
    </row>
    <row r="101" spans="1:17" ht="15" customHeight="1">
      <c r="A101" s="169"/>
      <c r="B101" s="219" t="s">
        <v>184</v>
      </c>
      <c r="C101" s="165" t="s">
        <v>15</v>
      </c>
      <c r="D101" s="56">
        <v>1.9306439822041837</v>
      </c>
      <c r="E101" s="8">
        <v>2.4634942163596629</v>
      </c>
      <c r="F101" s="8">
        <v>0.76800479758559692</v>
      </c>
      <c r="G101" s="8">
        <v>0.58163229784576953</v>
      </c>
      <c r="H101" s="8">
        <v>0.30957848111145803</v>
      </c>
      <c r="I101" s="8">
        <v>0.30957848111145797</v>
      </c>
      <c r="J101" s="8">
        <v>0.28331121604745552</v>
      </c>
      <c r="K101" s="8">
        <v>0.15385112394630035</v>
      </c>
      <c r="L101" s="8">
        <v>0.15885441252991986</v>
      </c>
      <c r="M101" s="8">
        <v>0.18574708866687478</v>
      </c>
      <c r="N101" s="8">
        <v>0.37337041055260689</v>
      </c>
      <c r="O101" s="9">
        <v>1.0000323056509521</v>
      </c>
      <c r="P101" s="9">
        <v>0.69088680143615366</v>
      </c>
      <c r="Q101" s="171"/>
    </row>
    <row r="102" spans="1:17" ht="15" customHeight="1">
      <c r="A102" s="169"/>
      <c r="B102" s="175"/>
      <c r="C102" s="129" t="s">
        <v>66</v>
      </c>
      <c r="D102" s="57">
        <v>100</v>
      </c>
      <c r="E102" s="14">
        <v>100</v>
      </c>
      <c r="F102" s="14">
        <v>100</v>
      </c>
      <c r="G102" s="14">
        <v>100</v>
      </c>
      <c r="H102" s="14">
        <v>100</v>
      </c>
      <c r="I102" s="14">
        <v>100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100</v>
      </c>
      <c r="Q102" s="171"/>
    </row>
    <row r="103" spans="1:17" ht="15" customHeight="1">
      <c r="A103" s="169"/>
      <c r="B103" s="175"/>
      <c r="C103" s="129" t="s">
        <v>83</v>
      </c>
      <c r="D103" s="58">
        <v>2.3565489228847958</v>
      </c>
      <c r="E103" s="16">
        <v>3.0882798782391507</v>
      </c>
      <c r="F103" s="16">
        <v>1.4784717764595692</v>
      </c>
      <c r="G103" s="16">
        <v>0.61165202934748664</v>
      </c>
      <c r="H103" s="16">
        <v>0.34522691226974711</v>
      </c>
      <c r="I103" s="16">
        <v>0.32646458008117385</v>
      </c>
      <c r="J103" s="16">
        <v>0.30770224789260064</v>
      </c>
      <c r="K103" s="16">
        <v>0.16135605682172965</v>
      </c>
      <c r="L103" s="16">
        <v>0.21764305338744927</v>
      </c>
      <c r="M103" s="16">
        <v>0.29644484857945674</v>
      </c>
      <c r="N103" s="16">
        <v>0.47281077115204495</v>
      </c>
      <c r="O103" s="17">
        <v>1.2195515922572586</v>
      </c>
      <c r="P103" s="79">
        <v>3.0882798782391507</v>
      </c>
      <c r="Q103" s="171"/>
    </row>
    <row r="104" spans="1:17" ht="15" customHeight="1">
      <c r="A104" s="214"/>
      <c r="B104" s="220"/>
      <c r="C104" s="130" t="s">
        <v>84</v>
      </c>
      <c r="D104" s="59">
        <v>1.5047390415235715</v>
      </c>
      <c r="E104" s="18">
        <v>1.8387085544801751</v>
      </c>
      <c r="F104" s="18">
        <v>0.37899911020917887</v>
      </c>
      <c r="G104" s="18">
        <v>0.55161256634405254</v>
      </c>
      <c r="H104" s="18">
        <v>0.27393004995316889</v>
      </c>
      <c r="I104" s="18">
        <v>0.29269238214174209</v>
      </c>
      <c r="J104" s="18">
        <v>0.25892018420231039</v>
      </c>
      <c r="K104" s="18">
        <v>0.14634619107087105</v>
      </c>
      <c r="L104" s="18" t="s">
        <v>222</v>
      </c>
      <c r="M104" s="18" t="s">
        <v>222</v>
      </c>
      <c r="N104" s="18">
        <v>0.27393004995316889</v>
      </c>
      <c r="O104" s="19">
        <v>0.78051301904464576</v>
      </c>
      <c r="P104" s="82" t="s">
        <v>222</v>
      </c>
      <c r="Q104" s="171">
        <f>COUNTIF(D101:O104, "&lt;0.1")</f>
        <v>0</v>
      </c>
    </row>
    <row r="105" spans="1:17" ht="15" customHeight="1">
      <c r="A105" s="169" t="s">
        <v>215</v>
      </c>
      <c r="B105" s="173" t="s">
        <v>216</v>
      </c>
      <c r="C105" s="165" t="s">
        <v>15</v>
      </c>
      <c r="D105" s="56" t="s">
        <v>220</v>
      </c>
      <c r="E105" s="56" t="s">
        <v>220</v>
      </c>
      <c r="F105" s="56" t="s">
        <v>220</v>
      </c>
      <c r="G105" s="56" t="s">
        <v>220</v>
      </c>
      <c r="H105" s="56" t="s">
        <v>220</v>
      </c>
      <c r="I105" s="56" t="s">
        <v>220</v>
      </c>
      <c r="J105" s="56" t="s">
        <v>220</v>
      </c>
      <c r="K105" s="56" t="s">
        <v>220</v>
      </c>
      <c r="L105" s="56" t="s">
        <v>220</v>
      </c>
      <c r="M105" s="56" t="s">
        <v>220</v>
      </c>
      <c r="N105" s="8">
        <v>1.6751217423860894</v>
      </c>
      <c r="O105" s="9">
        <v>1.4350109009162337</v>
      </c>
      <c r="P105" s="9">
        <v>1.5550663216511615</v>
      </c>
      <c r="Q105" s="171"/>
    </row>
    <row r="106" spans="1:17" ht="15" customHeight="1">
      <c r="A106" s="169"/>
      <c r="B106" s="173"/>
      <c r="C106" s="129" t="s">
        <v>58</v>
      </c>
      <c r="D106" s="57" t="s">
        <v>221</v>
      </c>
      <c r="E106" s="57" t="s">
        <v>221</v>
      </c>
      <c r="F106" s="57" t="s">
        <v>221</v>
      </c>
      <c r="G106" s="57" t="s">
        <v>221</v>
      </c>
      <c r="H106" s="57" t="s">
        <v>221</v>
      </c>
      <c r="I106" s="57" t="s">
        <v>221</v>
      </c>
      <c r="J106" s="57" t="s">
        <v>221</v>
      </c>
      <c r="K106" s="57" t="s">
        <v>221</v>
      </c>
      <c r="L106" s="57" t="s">
        <v>221</v>
      </c>
      <c r="M106" s="57" t="s">
        <v>221</v>
      </c>
      <c r="N106" s="14">
        <v>67.857142857142861</v>
      </c>
      <c r="O106" s="15">
        <v>100</v>
      </c>
      <c r="P106" s="15">
        <v>12.912087912087914</v>
      </c>
      <c r="Q106" s="171"/>
    </row>
    <row r="107" spans="1:17" ht="15" customHeight="1">
      <c r="A107" s="169"/>
      <c r="B107" s="173"/>
      <c r="C107" s="129" t="s">
        <v>217</v>
      </c>
      <c r="D107" s="58" t="s">
        <v>219</v>
      </c>
      <c r="E107" s="58" t="s">
        <v>219</v>
      </c>
      <c r="F107" s="58" t="s">
        <v>219</v>
      </c>
      <c r="G107" s="58" t="s">
        <v>219</v>
      </c>
      <c r="H107" s="58" t="s">
        <v>219</v>
      </c>
      <c r="I107" s="58" t="s">
        <v>219</v>
      </c>
      <c r="J107" s="58" t="s">
        <v>219</v>
      </c>
      <c r="K107" s="58" t="s">
        <v>219</v>
      </c>
      <c r="L107" s="58" t="s">
        <v>219</v>
      </c>
      <c r="M107" s="58" t="s">
        <v>219</v>
      </c>
      <c r="N107" s="16">
        <v>1.9007335298283832</v>
      </c>
      <c r="O107" s="17">
        <v>1.7385118957677772</v>
      </c>
      <c r="P107" s="79">
        <v>1.9007335298283832</v>
      </c>
      <c r="Q107" s="171"/>
    </row>
    <row r="108" spans="1:17" ht="15" customHeight="1">
      <c r="A108" s="221"/>
      <c r="B108" s="174"/>
      <c r="C108" s="130" t="s">
        <v>218</v>
      </c>
      <c r="D108" s="59" t="s">
        <v>219</v>
      </c>
      <c r="E108" s="59" t="s">
        <v>219</v>
      </c>
      <c r="F108" s="59" t="s">
        <v>219</v>
      </c>
      <c r="G108" s="59" t="s">
        <v>219</v>
      </c>
      <c r="H108" s="59" t="s">
        <v>219</v>
      </c>
      <c r="I108" s="59" t="s">
        <v>219</v>
      </c>
      <c r="J108" s="59" t="s">
        <v>219</v>
      </c>
      <c r="K108" s="59" t="s">
        <v>219</v>
      </c>
      <c r="L108" s="59" t="s">
        <v>219</v>
      </c>
      <c r="M108" s="59" t="s">
        <v>219</v>
      </c>
      <c r="N108" s="18">
        <v>1.4495099549437958</v>
      </c>
      <c r="O108" s="19">
        <v>1.13150990606469</v>
      </c>
      <c r="P108" s="82">
        <v>1.13150990606469</v>
      </c>
      <c r="Q108" s="171">
        <f>COUNTIF(D105:O108, "&lt;0.1")</f>
        <v>0</v>
      </c>
    </row>
    <row r="109" spans="1:17" ht="15" hidden="1" customHeight="1">
      <c r="A109" s="169" t="s">
        <v>27</v>
      </c>
      <c r="B109" s="173" t="s">
        <v>52</v>
      </c>
      <c r="C109" s="165" t="s">
        <v>15</v>
      </c>
      <c r="D109" s="56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/>
      <c r="P109" s="9"/>
      <c r="Q109" s="171"/>
    </row>
    <row r="110" spans="1:17" ht="15" hidden="1" customHeight="1">
      <c r="A110" s="169"/>
      <c r="B110" s="173"/>
      <c r="C110" s="129" t="s">
        <v>66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3"/>
      <c r="C111" s="129" t="s">
        <v>81</v>
      </c>
      <c r="D111" s="58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7"/>
      <c r="P111" s="79"/>
      <c r="Q111" s="171"/>
    </row>
    <row r="112" spans="1:17" ht="15" hidden="1" customHeight="1">
      <c r="A112" s="169"/>
      <c r="B112" s="174"/>
      <c r="C112" s="130" t="s">
        <v>82</v>
      </c>
      <c r="D112" s="59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82"/>
      <c r="Q112" s="171">
        <f>COUNTIF(D109:O112, "&lt;0.1")</f>
        <v>0</v>
      </c>
    </row>
    <row r="113" spans="1:17" ht="15" hidden="1" customHeight="1">
      <c r="A113" s="169"/>
      <c r="B113" s="173" t="s">
        <v>51</v>
      </c>
      <c r="C113" s="165" t="s">
        <v>15</v>
      </c>
      <c r="D113" s="56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9"/>
      <c r="P113" s="9"/>
      <c r="Q113" s="171"/>
    </row>
    <row r="114" spans="1:17" ht="15" hidden="1" customHeight="1">
      <c r="A114" s="169"/>
      <c r="B114" s="173"/>
      <c r="C114" s="129" t="s">
        <v>66</v>
      </c>
      <c r="D114" s="57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71"/>
    </row>
    <row r="115" spans="1:17" ht="15" hidden="1" customHeight="1">
      <c r="A115" s="169"/>
      <c r="B115" s="173"/>
      <c r="C115" s="129" t="s">
        <v>81</v>
      </c>
      <c r="D115" s="58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7"/>
      <c r="P115" s="79"/>
      <c r="Q115" s="171"/>
    </row>
    <row r="116" spans="1:17" ht="15" hidden="1" customHeight="1">
      <c r="A116" s="169"/>
      <c r="B116" s="174"/>
      <c r="C116" s="130" t="s">
        <v>82</v>
      </c>
      <c r="D116" s="59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9"/>
      <c r="P116" s="82"/>
      <c r="Q116" s="171">
        <f>COUNTIF(D113:O116, "&lt;0.1")</f>
        <v>0</v>
      </c>
    </row>
    <row r="117" spans="1:17" ht="15" hidden="1" customHeight="1">
      <c r="A117" s="169"/>
      <c r="B117" s="173" t="s">
        <v>185</v>
      </c>
      <c r="C117" s="165" t="s">
        <v>15</v>
      </c>
      <c r="D117" s="56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9"/>
      <c r="P117" s="9"/>
      <c r="Q117" s="171"/>
    </row>
    <row r="118" spans="1:17" ht="15" hidden="1" customHeight="1">
      <c r="A118" s="169"/>
      <c r="B118" s="173"/>
      <c r="C118" s="129" t="s">
        <v>66</v>
      </c>
      <c r="D118" s="57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5"/>
      <c r="P118" s="15"/>
      <c r="Q118" s="171"/>
    </row>
    <row r="119" spans="1:17" ht="15" hidden="1" customHeight="1">
      <c r="A119" s="169"/>
      <c r="B119" s="173"/>
      <c r="C119" s="129" t="s">
        <v>81</v>
      </c>
      <c r="D119" s="58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7"/>
      <c r="P119" s="79"/>
      <c r="Q119" s="171"/>
    </row>
    <row r="120" spans="1:17" ht="15" hidden="1" customHeight="1">
      <c r="A120" s="214"/>
      <c r="B120" s="174"/>
      <c r="C120" s="130" t="s">
        <v>82</v>
      </c>
      <c r="D120" s="59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9"/>
      <c r="P120" s="82"/>
      <c r="Q120" s="171">
        <f>COUNTIF(D117:O120, "&lt;0.1")</f>
        <v>0</v>
      </c>
    </row>
    <row r="121" spans="1:17" ht="15" customHeight="1">
      <c r="A121" s="169" t="s">
        <v>95</v>
      </c>
      <c r="B121" s="173" t="s">
        <v>186</v>
      </c>
      <c r="C121" s="165" t="s">
        <v>15</v>
      </c>
      <c r="D121" s="56">
        <v>5.6</v>
      </c>
      <c r="E121" s="8">
        <v>4.5999999999999996</v>
      </c>
      <c r="F121" s="8">
        <v>5.3</v>
      </c>
      <c r="G121" s="8">
        <v>7</v>
      </c>
      <c r="H121" s="8">
        <v>3.1</v>
      </c>
      <c r="I121" s="8">
        <v>2.9</v>
      </c>
      <c r="J121" s="8">
        <v>2.7</v>
      </c>
      <c r="K121" s="8">
        <v>1.1000000000000001</v>
      </c>
      <c r="L121" s="8">
        <v>1.7</v>
      </c>
      <c r="M121" s="8">
        <v>4.7</v>
      </c>
      <c r="N121" s="8">
        <v>5</v>
      </c>
      <c r="O121" s="9">
        <v>5.2</v>
      </c>
      <c r="P121" s="9">
        <v>4.0750000000000002</v>
      </c>
      <c r="Q121" s="171"/>
    </row>
    <row r="122" spans="1:17" ht="15" customHeight="1">
      <c r="A122" s="169" t="s">
        <v>96</v>
      </c>
      <c r="B122" s="173"/>
      <c r="C122" s="129" t="s">
        <v>66</v>
      </c>
      <c r="D122" s="57">
        <v>97</v>
      </c>
      <c r="E122" s="14">
        <v>100</v>
      </c>
      <c r="F122" s="14">
        <v>100</v>
      </c>
      <c r="G122" s="14">
        <v>74</v>
      </c>
      <c r="H122" s="14">
        <v>100</v>
      </c>
      <c r="I122" s="14">
        <v>99</v>
      </c>
      <c r="J122" s="14">
        <v>100</v>
      </c>
      <c r="K122" s="14">
        <v>100</v>
      </c>
      <c r="L122" s="14">
        <v>98</v>
      </c>
      <c r="M122" s="14">
        <v>98</v>
      </c>
      <c r="N122" s="14">
        <v>100</v>
      </c>
      <c r="O122" s="15">
        <v>97</v>
      </c>
      <c r="P122" s="15">
        <v>96.916666666666671</v>
      </c>
      <c r="Q122" s="171"/>
    </row>
    <row r="123" spans="1:17" ht="15" customHeight="1">
      <c r="A123" s="169"/>
      <c r="B123" s="173"/>
      <c r="C123" s="129" t="s">
        <v>85</v>
      </c>
      <c r="D123" s="58">
        <v>8.5</v>
      </c>
      <c r="E123" s="16">
        <v>6.1000000000000005</v>
      </c>
      <c r="F123" s="16">
        <v>6</v>
      </c>
      <c r="G123" s="21">
        <v>10</v>
      </c>
      <c r="H123" s="21">
        <v>4</v>
      </c>
      <c r="I123" s="21">
        <v>4</v>
      </c>
      <c r="J123" s="16">
        <v>3</v>
      </c>
      <c r="K123" s="16">
        <v>1.2</v>
      </c>
      <c r="L123" s="16">
        <v>4</v>
      </c>
      <c r="M123" s="16">
        <v>7.3</v>
      </c>
      <c r="N123" s="16">
        <v>9.1999999999999993</v>
      </c>
      <c r="O123" s="17">
        <v>7.6</v>
      </c>
      <c r="P123" s="79">
        <v>10</v>
      </c>
      <c r="Q123" s="171"/>
    </row>
    <row r="124" spans="1:17" ht="15" customHeight="1">
      <c r="A124" s="169"/>
      <c r="B124" s="174"/>
      <c r="C124" s="130" t="s">
        <v>86</v>
      </c>
      <c r="D124" s="59">
        <v>3.3</v>
      </c>
      <c r="E124" s="18">
        <v>3.3</v>
      </c>
      <c r="F124" s="18">
        <v>4.5</v>
      </c>
      <c r="G124" s="18">
        <v>2.2000000000000002</v>
      </c>
      <c r="H124" s="18">
        <v>2</v>
      </c>
      <c r="I124" s="18">
        <v>2.2999999999999998</v>
      </c>
      <c r="J124" s="18">
        <v>2.5</v>
      </c>
      <c r="K124" s="18">
        <v>0.9</v>
      </c>
      <c r="L124" s="18">
        <v>0.6</v>
      </c>
      <c r="M124" s="18">
        <v>2.7</v>
      </c>
      <c r="N124" s="18">
        <v>2.7</v>
      </c>
      <c r="O124" s="19">
        <v>4</v>
      </c>
      <c r="P124" s="82">
        <v>0.6</v>
      </c>
      <c r="Q124" s="171">
        <f>COUNTIF(D121:O124, "&lt;0.1")</f>
        <v>0</v>
      </c>
    </row>
    <row r="125" spans="1:17" ht="15" customHeight="1">
      <c r="A125" s="169"/>
      <c r="B125" s="173" t="s">
        <v>187</v>
      </c>
      <c r="C125" s="165" t="s">
        <v>15</v>
      </c>
      <c r="D125" s="56">
        <v>4</v>
      </c>
      <c r="E125" s="8">
        <v>4.5999999999999996</v>
      </c>
      <c r="F125" s="8">
        <v>3.6</v>
      </c>
      <c r="G125" s="8">
        <v>2.1</v>
      </c>
      <c r="H125" s="8">
        <v>1.8</v>
      </c>
      <c r="I125" s="8">
        <v>1.5</v>
      </c>
      <c r="J125" s="8">
        <v>1</v>
      </c>
      <c r="K125" s="8">
        <v>1.2</v>
      </c>
      <c r="L125" s="8">
        <v>1.8</v>
      </c>
      <c r="M125" s="8">
        <v>2.2999999999999998</v>
      </c>
      <c r="N125" s="8">
        <v>2.4</v>
      </c>
      <c r="O125" s="9">
        <v>3.8</v>
      </c>
      <c r="P125" s="9">
        <v>2.5083333333333333</v>
      </c>
      <c r="Q125" s="171"/>
    </row>
    <row r="126" spans="1:17" ht="15" customHeight="1">
      <c r="A126" s="169"/>
      <c r="B126" s="175" t="s">
        <v>188</v>
      </c>
      <c r="C126" s="129" t="s">
        <v>66</v>
      </c>
      <c r="D126" s="57">
        <v>80</v>
      </c>
      <c r="E126" s="14">
        <v>99</v>
      </c>
      <c r="F126" s="14">
        <v>99</v>
      </c>
      <c r="G126" s="14">
        <v>97</v>
      </c>
      <c r="H126" s="14">
        <v>89</v>
      </c>
      <c r="I126" s="14">
        <v>94</v>
      </c>
      <c r="J126" s="14">
        <v>97</v>
      </c>
      <c r="K126" s="14">
        <v>76</v>
      </c>
      <c r="L126" s="14">
        <v>93</v>
      </c>
      <c r="M126" s="14">
        <v>97</v>
      </c>
      <c r="N126" s="14">
        <v>83</v>
      </c>
      <c r="O126" s="15">
        <v>100</v>
      </c>
      <c r="P126" s="15">
        <v>92</v>
      </c>
      <c r="Q126" s="171"/>
    </row>
    <row r="127" spans="1:17" ht="15" customHeight="1">
      <c r="A127" s="169"/>
      <c r="B127" s="173"/>
      <c r="C127" s="129" t="s">
        <v>85</v>
      </c>
      <c r="D127" s="58">
        <v>6.8</v>
      </c>
      <c r="E127" s="16">
        <v>8.9</v>
      </c>
      <c r="F127" s="16">
        <v>5.1000000000000005</v>
      </c>
      <c r="G127" s="16">
        <v>2.8</v>
      </c>
      <c r="H127" s="16">
        <v>3.4</v>
      </c>
      <c r="I127" s="16">
        <v>2.6</v>
      </c>
      <c r="J127" s="16">
        <v>1.3</v>
      </c>
      <c r="K127" s="16">
        <v>1.8</v>
      </c>
      <c r="L127" s="16">
        <v>2.2999999999999998</v>
      </c>
      <c r="M127" s="16">
        <v>2.6</v>
      </c>
      <c r="N127" s="16">
        <v>3.1</v>
      </c>
      <c r="O127" s="17">
        <v>5.6</v>
      </c>
      <c r="P127" s="79">
        <v>8.9</v>
      </c>
      <c r="Q127" s="171"/>
    </row>
    <row r="128" spans="1:17" ht="15" customHeight="1">
      <c r="A128" s="169"/>
      <c r="B128" s="174"/>
      <c r="C128" s="130" t="s">
        <v>86</v>
      </c>
      <c r="D128" s="59">
        <v>1.7</v>
      </c>
      <c r="E128" s="18">
        <v>1.7</v>
      </c>
      <c r="F128" s="18">
        <v>2.2000000000000002</v>
      </c>
      <c r="G128" s="18">
        <v>1.5</v>
      </c>
      <c r="H128" s="18">
        <v>0.9</v>
      </c>
      <c r="I128" s="18">
        <v>0.6</v>
      </c>
      <c r="J128" s="18">
        <v>0.8</v>
      </c>
      <c r="K128" s="18">
        <v>0.9</v>
      </c>
      <c r="L128" s="18">
        <v>1.2</v>
      </c>
      <c r="M128" s="18">
        <v>1.8</v>
      </c>
      <c r="N128" s="18">
        <v>1.4</v>
      </c>
      <c r="O128" s="19">
        <v>2.6</v>
      </c>
      <c r="P128" s="82">
        <v>0.6</v>
      </c>
      <c r="Q128" s="171">
        <f>COUNTIF(D125:O128, "&lt;0.1")</f>
        <v>0</v>
      </c>
    </row>
    <row r="129" spans="1:17" ht="15" customHeight="1">
      <c r="A129" s="169"/>
      <c r="B129" s="173" t="s">
        <v>189</v>
      </c>
      <c r="C129" s="165" t="s">
        <v>15</v>
      </c>
      <c r="D129" s="56">
        <v>4.3</v>
      </c>
      <c r="E129" s="8">
        <v>6.7</v>
      </c>
      <c r="F129" s="8">
        <v>4.4000000000000004</v>
      </c>
      <c r="G129" s="8">
        <v>4.7</v>
      </c>
      <c r="H129" s="8">
        <v>5.1000000000000005</v>
      </c>
      <c r="I129" s="8">
        <v>5.8</v>
      </c>
      <c r="J129" s="8">
        <v>4.5999999999999996</v>
      </c>
      <c r="K129" s="8">
        <v>2.8</v>
      </c>
      <c r="L129" s="8">
        <v>4.2</v>
      </c>
      <c r="M129" s="8">
        <v>5.8</v>
      </c>
      <c r="N129" s="8">
        <v>7.1000000000000005</v>
      </c>
      <c r="O129" s="9">
        <v>2.2999999999999998</v>
      </c>
      <c r="P129" s="9">
        <v>4.8166666666666664</v>
      </c>
      <c r="Q129" s="171"/>
    </row>
    <row r="130" spans="1:17" ht="15" customHeight="1">
      <c r="A130" s="169"/>
      <c r="B130" s="173"/>
      <c r="C130" s="129" t="s">
        <v>66</v>
      </c>
      <c r="D130" s="57">
        <v>100</v>
      </c>
      <c r="E130" s="14">
        <v>89</v>
      </c>
      <c r="F130" s="14">
        <v>99</v>
      </c>
      <c r="G130" s="14">
        <v>99</v>
      </c>
      <c r="H130" s="14">
        <v>93</v>
      </c>
      <c r="I130" s="14">
        <v>98</v>
      </c>
      <c r="J130" s="14">
        <v>97</v>
      </c>
      <c r="K130" s="14">
        <v>95</v>
      </c>
      <c r="L130" s="14">
        <v>99</v>
      </c>
      <c r="M130" s="14">
        <v>95</v>
      </c>
      <c r="N130" s="14">
        <v>100</v>
      </c>
      <c r="O130" s="15">
        <v>90</v>
      </c>
      <c r="P130" s="15">
        <v>96.166666666666671</v>
      </c>
      <c r="Q130" s="171"/>
    </row>
    <row r="131" spans="1:17" ht="15" customHeight="1">
      <c r="A131" s="216"/>
      <c r="B131" s="173"/>
      <c r="C131" s="129" t="s">
        <v>85</v>
      </c>
      <c r="D131" s="58">
        <v>5.2</v>
      </c>
      <c r="E131" s="16">
        <v>9.2999999999999989</v>
      </c>
      <c r="F131" s="16">
        <v>5</v>
      </c>
      <c r="G131" s="16">
        <v>5.1000000000000005</v>
      </c>
      <c r="H131" s="16">
        <v>5.5</v>
      </c>
      <c r="I131" s="16">
        <v>6.3</v>
      </c>
      <c r="J131" s="16">
        <v>6.1000000000000005</v>
      </c>
      <c r="K131" s="16">
        <v>3.1</v>
      </c>
      <c r="L131" s="16">
        <v>5.1000000000000005</v>
      </c>
      <c r="M131" s="16">
        <v>6.3</v>
      </c>
      <c r="N131" s="16">
        <v>8.6</v>
      </c>
      <c r="O131" s="17">
        <v>6.8</v>
      </c>
      <c r="P131" s="79">
        <v>9.2999999999999989</v>
      </c>
      <c r="Q131" s="171"/>
    </row>
    <row r="132" spans="1:17" ht="15" customHeight="1">
      <c r="A132" s="214"/>
      <c r="B132" s="174"/>
      <c r="C132" s="130" t="s">
        <v>86</v>
      </c>
      <c r="D132" s="59">
        <v>3.3</v>
      </c>
      <c r="E132" s="18">
        <v>3.8</v>
      </c>
      <c r="F132" s="18">
        <v>4.1000000000000005</v>
      </c>
      <c r="G132" s="18">
        <v>4.2</v>
      </c>
      <c r="H132" s="18">
        <v>4.8</v>
      </c>
      <c r="I132" s="18">
        <v>5.3</v>
      </c>
      <c r="J132" s="18">
        <v>2.9</v>
      </c>
      <c r="K132" s="18">
        <v>2.5</v>
      </c>
      <c r="L132" s="18">
        <v>3</v>
      </c>
      <c r="M132" s="18">
        <v>5.4</v>
      </c>
      <c r="N132" s="18">
        <v>5.6</v>
      </c>
      <c r="O132" s="19">
        <v>0.4</v>
      </c>
      <c r="P132" s="82">
        <v>0.4</v>
      </c>
      <c r="Q132" s="171">
        <f>COUNTIF(D129:O132, "&lt;0.1")</f>
        <v>0</v>
      </c>
    </row>
    <row r="133" spans="1:17" ht="15" customHeight="1">
      <c r="A133" s="169" t="s">
        <v>28</v>
      </c>
      <c r="B133" s="173" t="s">
        <v>55</v>
      </c>
      <c r="C133" s="165" t="s">
        <v>15</v>
      </c>
      <c r="D133" s="56" t="s">
        <v>214</v>
      </c>
      <c r="E133" s="8">
        <v>0.12218872145423634</v>
      </c>
      <c r="F133" s="8">
        <v>0.16745457000642466</v>
      </c>
      <c r="G133" s="8" t="s">
        <v>222</v>
      </c>
      <c r="H133" s="8">
        <v>0.15438330146205034</v>
      </c>
      <c r="I133" s="8">
        <v>0.13988209028563828</v>
      </c>
      <c r="J133" s="8">
        <v>0.12256755493149431</v>
      </c>
      <c r="K133" s="8">
        <v>0.12390125163384791</v>
      </c>
      <c r="L133" s="8" t="s">
        <v>222</v>
      </c>
      <c r="M133" s="8">
        <v>0.20406579746770567</v>
      </c>
      <c r="N133" s="8" t="s">
        <v>222</v>
      </c>
      <c r="O133" s="9" t="s">
        <v>222</v>
      </c>
      <c r="P133" s="9">
        <v>0.12525303290575901</v>
      </c>
      <c r="Q133" s="171"/>
    </row>
    <row r="134" spans="1:17" ht="15" customHeight="1">
      <c r="A134" s="169"/>
      <c r="B134" s="173"/>
      <c r="C134" s="129" t="s">
        <v>66</v>
      </c>
      <c r="D134" s="57">
        <v>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91.412742382271475</v>
      </c>
      <c r="Q134" s="171"/>
    </row>
    <row r="135" spans="1:17" ht="15" customHeight="1">
      <c r="A135" s="169"/>
      <c r="B135" s="173"/>
      <c r="C135" s="129" t="s">
        <v>83</v>
      </c>
      <c r="D135" s="58" t="s">
        <v>214</v>
      </c>
      <c r="E135" s="16">
        <v>0.13854621612074244</v>
      </c>
      <c r="F135" s="16">
        <v>0.16795217791852249</v>
      </c>
      <c r="G135" s="16" t="s">
        <v>222</v>
      </c>
      <c r="H135" s="16">
        <v>0.15953744994268143</v>
      </c>
      <c r="I135" s="16">
        <v>0.15174207133736917</v>
      </c>
      <c r="J135" s="16">
        <v>0.18568504072870803</v>
      </c>
      <c r="K135" s="16">
        <v>0.14715604357994944</v>
      </c>
      <c r="L135" s="16" t="s">
        <v>222</v>
      </c>
      <c r="M135" s="16">
        <v>0.26493184727749214</v>
      </c>
      <c r="N135" s="16" t="s">
        <v>222</v>
      </c>
      <c r="O135" s="17" t="s">
        <v>222</v>
      </c>
      <c r="P135" s="79">
        <v>0.26493184727749214</v>
      </c>
      <c r="Q135" s="171"/>
    </row>
    <row r="136" spans="1:17" ht="15" customHeight="1">
      <c r="A136" s="169"/>
      <c r="B136" s="174"/>
      <c r="C136" s="130" t="s">
        <v>84</v>
      </c>
      <c r="D136" s="59" t="s">
        <v>214</v>
      </c>
      <c r="E136" s="18">
        <v>0.10583122678773026</v>
      </c>
      <c r="F136" s="18">
        <v>0.16695696209432687</v>
      </c>
      <c r="G136" s="18" t="s">
        <v>222</v>
      </c>
      <c r="H136" s="18">
        <v>0.14922915298141926</v>
      </c>
      <c r="I136" s="18">
        <v>0.12802210923390739</v>
      </c>
      <c r="J136" s="18" t="s">
        <v>222</v>
      </c>
      <c r="K136" s="18">
        <v>0.10064645968774638</v>
      </c>
      <c r="L136" s="18" t="s">
        <v>222</v>
      </c>
      <c r="M136" s="18">
        <v>0.14319974765791921</v>
      </c>
      <c r="N136" s="18" t="s">
        <v>222</v>
      </c>
      <c r="O136" s="19" t="s">
        <v>222</v>
      </c>
      <c r="P136" s="82" t="s">
        <v>222</v>
      </c>
      <c r="Q136" s="171">
        <f>COUNTIF(D133:O136, "&lt;0.1")</f>
        <v>1</v>
      </c>
    </row>
    <row r="137" spans="1:17" ht="15" customHeight="1">
      <c r="A137" s="169"/>
      <c r="B137" s="173" t="s">
        <v>190</v>
      </c>
      <c r="C137" s="165" t="s">
        <v>15</v>
      </c>
      <c r="D137" s="56">
        <v>9.3788095347096654</v>
      </c>
      <c r="E137" s="8">
        <v>8.0612011797304728</v>
      </c>
      <c r="F137" s="8">
        <v>3.9529862841640977</v>
      </c>
      <c r="G137" s="8">
        <v>1.3843653515857932</v>
      </c>
      <c r="H137" s="8">
        <v>1.1732366138339085</v>
      </c>
      <c r="I137" s="8">
        <v>0.25630798052533937</v>
      </c>
      <c r="J137" s="8">
        <v>0.45584724339285276</v>
      </c>
      <c r="K137" s="8">
        <v>0.54408431951466452</v>
      </c>
      <c r="L137" s="8">
        <v>1.3991051138305388</v>
      </c>
      <c r="M137" s="8">
        <v>1.2144128263027349</v>
      </c>
      <c r="N137" s="8">
        <v>2.820003345582347</v>
      </c>
      <c r="O137" s="9">
        <v>3.8087763614882748</v>
      </c>
      <c r="P137" s="9">
        <v>2.7816365274244741</v>
      </c>
      <c r="Q137" s="171"/>
    </row>
    <row r="138" spans="1:17" ht="15" customHeight="1">
      <c r="A138" s="169"/>
      <c r="B138" s="173"/>
      <c r="C138" s="129" t="s">
        <v>66</v>
      </c>
      <c r="D138" s="57">
        <v>100</v>
      </c>
      <c r="E138" s="14">
        <v>100</v>
      </c>
      <c r="F138" s="14">
        <v>100</v>
      </c>
      <c r="G138" s="14">
        <v>100</v>
      </c>
      <c r="H138" s="14">
        <v>100</v>
      </c>
      <c r="I138" s="14">
        <v>100</v>
      </c>
      <c r="J138" s="14">
        <v>100</v>
      </c>
      <c r="K138" s="14">
        <v>100</v>
      </c>
      <c r="L138" s="14">
        <v>100</v>
      </c>
      <c r="M138" s="14">
        <v>100</v>
      </c>
      <c r="N138" s="14">
        <v>100</v>
      </c>
      <c r="O138" s="15">
        <v>100</v>
      </c>
      <c r="P138" s="15">
        <v>100</v>
      </c>
      <c r="Q138" s="171"/>
    </row>
    <row r="139" spans="1:17" ht="15" customHeight="1">
      <c r="A139" s="169"/>
      <c r="B139" s="173"/>
      <c r="C139" s="129" t="s">
        <v>81</v>
      </c>
      <c r="D139" s="58">
        <v>15.681814793189663</v>
      </c>
      <c r="E139" s="16">
        <v>10.775842013753344</v>
      </c>
      <c r="F139" s="16">
        <v>5.5212544552594442</v>
      </c>
      <c r="G139" s="16">
        <v>2.5727677486871974</v>
      </c>
      <c r="H139" s="16">
        <v>2.9062196834478526</v>
      </c>
      <c r="I139" s="16">
        <v>0.36249037336355655</v>
      </c>
      <c r="J139" s="16">
        <v>0.82870916145588935</v>
      </c>
      <c r="K139" s="16">
        <v>1.0794575233513859</v>
      </c>
      <c r="L139" s="16">
        <v>2.2553814514643231</v>
      </c>
      <c r="M139" s="16">
        <v>1.6541244398355397</v>
      </c>
      <c r="N139" s="16">
        <v>4.6030543695120159</v>
      </c>
      <c r="O139" s="17">
        <v>5.524946367189723</v>
      </c>
      <c r="P139" s="79">
        <v>15.681814793189663</v>
      </c>
      <c r="Q139" s="171"/>
    </row>
    <row r="140" spans="1:17" ht="15" customHeight="1">
      <c r="A140" s="169"/>
      <c r="B140" s="174"/>
      <c r="C140" s="130" t="s">
        <v>82</v>
      </c>
      <c r="D140" s="59">
        <v>6.3528432926382301</v>
      </c>
      <c r="E140" s="18">
        <v>3.3648532529472042</v>
      </c>
      <c r="F140" s="18">
        <v>2.4713621246443194</v>
      </c>
      <c r="G140" s="18">
        <v>0.29955871139359003</v>
      </c>
      <c r="H140" s="18">
        <v>0.31396650104454971</v>
      </c>
      <c r="I140" s="18">
        <v>0.13394034133449625</v>
      </c>
      <c r="J140" s="18">
        <v>0.18971951773622384</v>
      </c>
      <c r="K140" s="18">
        <v>0.19370484692525972</v>
      </c>
      <c r="L140" s="18">
        <v>0.45024958711263979</v>
      </c>
      <c r="M140" s="18">
        <v>0.43676968171932806</v>
      </c>
      <c r="N140" s="18">
        <v>0.80624873180213519</v>
      </c>
      <c r="O140" s="19">
        <v>1.8273506418397625</v>
      </c>
      <c r="P140" s="82">
        <v>0.13394034133449625</v>
      </c>
      <c r="Q140" s="171">
        <f>COUNTIF(D137:O140, "&lt;0.1")</f>
        <v>0</v>
      </c>
    </row>
    <row r="141" spans="1:17" ht="15" customHeight="1">
      <c r="A141" s="169"/>
      <c r="B141" s="173" t="s">
        <v>53</v>
      </c>
      <c r="C141" s="165" t="s">
        <v>15</v>
      </c>
      <c r="D141" s="56">
        <v>5.8223702374286237</v>
      </c>
      <c r="E141" s="8">
        <v>16.428481394124745</v>
      </c>
      <c r="F141" s="8">
        <v>7.402924531142947</v>
      </c>
      <c r="G141" s="8">
        <v>4.409087526287415</v>
      </c>
      <c r="H141" s="8">
        <v>1.3333945696642435</v>
      </c>
      <c r="I141" s="8">
        <v>0.84872469481006874</v>
      </c>
      <c r="J141" s="8">
        <v>0.67314305667018481</v>
      </c>
      <c r="K141" s="8">
        <v>1.7690187698258533</v>
      </c>
      <c r="L141" s="8">
        <v>4.6993732180698276</v>
      </c>
      <c r="M141" s="8">
        <v>5.7188883274184779</v>
      </c>
      <c r="N141" s="8">
        <v>9.6784228371550043</v>
      </c>
      <c r="O141" s="9">
        <v>10.757907923677216</v>
      </c>
      <c r="P141" s="9">
        <v>5.6341050227737624</v>
      </c>
      <c r="Q141" s="171"/>
    </row>
    <row r="142" spans="1:17" ht="15" customHeight="1">
      <c r="A142" s="169"/>
      <c r="B142" s="173"/>
      <c r="C142" s="129" t="s">
        <v>66</v>
      </c>
      <c r="D142" s="57">
        <v>100</v>
      </c>
      <c r="E142" s="14">
        <v>100</v>
      </c>
      <c r="F142" s="14">
        <v>100</v>
      </c>
      <c r="G142" s="14">
        <v>100</v>
      </c>
      <c r="H142" s="14">
        <v>100</v>
      </c>
      <c r="I142" s="14">
        <v>100</v>
      </c>
      <c r="J142" s="14">
        <v>100</v>
      </c>
      <c r="K142" s="14">
        <v>100</v>
      </c>
      <c r="L142" s="14">
        <v>100</v>
      </c>
      <c r="M142" s="14">
        <v>100</v>
      </c>
      <c r="N142" s="14">
        <v>100</v>
      </c>
      <c r="O142" s="15">
        <v>100</v>
      </c>
      <c r="P142" s="15">
        <v>100</v>
      </c>
      <c r="Q142" s="171"/>
    </row>
    <row r="143" spans="1:17" ht="15" customHeight="1">
      <c r="A143" s="216"/>
      <c r="B143" s="173"/>
      <c r="C143" s="129" t="s">
        <v>81</v>
      </c>
      <c r="D143" s="58">
        <v>11.017057285869859</v>
      </c>
      <c r="E143" s="16">
        <v>20.626924603133094</v>
      </c>
      <c r="F143" s="16">
        <v>13.376651508706853</v>
      </c>
      <c r="G143" s="16">
        <v>6.1695941864357646</v>
      </c>
      <c r="H143" s="16">
        <v>2.2497672724908009</v>
      </c>
      <c r="I143" s="16">
        <v>1.3051583229513741</v>
      </c>
      <c r="J143" s="16">
        <v>1.4868666681037697</v>
      </c>
      <c r="K143" s="16">
        <v>3.750457064186913</v>
      </c>
      <c r="L143" s="16">
        <v>9.3012024538647182</v>
      </c>
      <c r="M143" s="16">
        <v>8.3910452948354237</v>
      </c>
      <c r="N143" s="16">
        <v>15.927013263905588</v>
      </c>
      <c r="O143" s="17">
        <v>22.222234465635026</v>
      </c>
      <c r="P143" s="79">
        <v>22.222234465635026</v>
      </c>
      <c r="Q143" s="171"/>
    </row>
    <row r="144" spans="1:17" ht="15" customHeight="1">
      <c r="A144" s="216"/>
      <c r="B144" s="174"/>
      <c r="C144" s="130" t="s">
        <v>82</v>
      </c>
      <c r="D144" s="59">
        <v>3.0952234184749279</v>
      </c>
      <c r="E144" s="18">
        <v>12.243050166959502</v>
      </c>
      <c r="F144" s="18">
        <v>4.0578450209965382</v>
      </c>
      <c r="G144" s="18">
        <v>2.7145003042439999</v>
      </c>
      <c r="H144" s="18">
        <v>0.59195439835266472</v>
      </c>
      <c r="I144" s="18">
        <v>0.12069718198554315</v>
      </c>
      <c r="J144" s="18" t="s">
        <v>222</v>
      </c>
      <c r="K144" s="18">
        <v>0.44680179250683788</v>
      </c>
      <c r="L144" s="18">
        <v>0.50316867976281587</v>
      </c>
      <c r="M144" s="18">
        <v>2.7760301968075582</v>
      </c>
      <c r="N144" s="18">
        <v>5.265339297046709</v>
      </c>
      <c r="O144" s="19">
        <v>3.3111570619770032</v>
      </c>
      <c r="P144" s="82" t="s">
        <v>222</v>
      </c>
      <c r="Q144" s="171">
        <f>COUNTIF(D141:O144, "&lt;0.1")</f>
        <v>0</v>
      </c>
    </row>
    <row r="145" spans="1:17" ht="15" customHeight="1">
      <c r="A145" s="216"/>
      <c r="B145" s="173" t="s">
        <v>191</v>
      </c>
      <c r="C145" s="165" t="s">
        <v>15</v>
      </c>
      <c r="D145" s="56">
        <v>3.9124321791318355</v>
      </c>
      <c r="E145" s="8">
        <v>3.175905099844301</v>
      </c>
      <c r="F145" s="8">
        <v>1.298622300207299</v>
      </c>
      <c r="G145" s="8">
        <v>0.5062885167666088</v>
      </c>
      <c r="H145" s="8">
        <v>0.24933596397147267</v>
      </c>
      <c r="I145" s="8">
        <v>0.33291540569791833</v>
      </c>
      <c r="J145" s="8">
        <v>0.8604244061506362</v>
      </c>
      <c r="K145" s="8">
        <v>0.64081201504131746</v>
      </c>
      <c r="L145" s="8">
        <v>0.29734647479546106</v>
      </c>
      <c r="M145" s="8">
        <v>0.49138741606194053</v>
      </c>
      <c r="N145" s="8">
        <v>0.86532516962568717</v>
      </c>
      <c r="O145" s="9">
        <v>1.5588514517905132</v>
      </c>
      <c r="P145" s="9">
        <v>1.1824705332570826</v>
      </c>
      <c r="Q145" s="171"/>
    </row>
    <row r="146" spans="1:17" ht="15" customHeight="1">
      <c r="A146" s="216"/>
      <c r="B146" s="222"/>
      <c r="C146" s="129" t="s">
        <v>66</v>
      </c>
      <c r="D146" s="57">
        <v>100</v>
      </c>
      <c r="E146" s="14">
        <v>100</v>
      </c>
      <c r="F146" s="14">
        <v>100</v>
      </c>
      <c r="G146" s="14">
        <v>100</v>
      </c>
      <c r="H146" s="14">
        <v>100</v>
      </c>
      <c r="I146" s="14">
        <v>100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26">
        <v>100</v>
      </c>
      <c r="P146" s="182">
        <v>100</v>
      </c>
      <c r="Q146" s="171"/>
    </row>
    <row r="147" spans="1:17" ht="15" customHeight="1">
      <c r="A147" s="216"/>
      <c r="B147" s="173"/>
      <c r="C147" s="129" t="s">
        <v>83</v>
      </c>
      <c r="D147" s="58">
        <v>4.3219184719287087</v>
      </c>
      <c r="E147" s="16">
        <v>3.7406601995894571</v>
      </c>
      <c r="F147" s="16">
        <v>1.9024780646952091</v>
      </c>
      <c r="G147" s="16">
        <v>0.82017567473086361</v>
      </c>
      <c r="H147" s="16">
        <v>0.25323319106832376</v>
      </c>
      <c r="I147" s="16">
        <v>0.40154383614819089</v>
      </c>
      <c r="J147" s="16">
        <v>1.1225106373049261</v>
      </c>
      <c r="K147" s="16">
        <v>1.1337788483604387</v>
      </c>
      <c r="L147" s="16">
        <v>0.39780717636178081</v>
      </c>
      <c r="M147" s="16">
        <v>0.73499273821151967</v>
      </c>
      <c r="N147" s="16">
        <v>1.0420759656558038</v>
      </c>
      <c r="O147" s="125">
        <v>1.6923288362776416</v>
      </c>
      <c r="P147" s="119">
        <v>4.3219184719287087</v>
      </c>
      <c r="Q147" s="171"/>
    </row>
    <row r="148" spans="1:17" ht="15" customHeight="1">
      <c r="A148" s="221"/>
      <c r="B148" s="220"/>
      <c r="C148" s="130" t="s">
        <v>84</v>
      </c>
      <c r="D148" s="59">
        <v>3.5029458863349618</v>
      </c>
      <c r="E148" s="18">
        <v>2.611150000099145</v>
      </c>
      <c r="F148" s="18">
        <v>0.69476653571938862</v>
      </c>
      <c r="G148" s="18">
        <v>0.19240135880235401</v>
      </c>
      <c r="H148" s="18">
        <v>0.24543873687462159</v>
      </c>
      <c r="I148" s="18">
        <v>0.26428697524764572</v>
      </c>
      <c r="J148" s="18">
        <v>0.59833817499634634</v>
      </c>
      <c r="K148" s="18">
        <v>0.14784518172219621</v>
      </c>
      <c r="L148" s="18">
        <v>0.19688577322914128</v>
      </c>
      <c r="M148" s="18">
        <v>0.24778209391236136</v>
      </c>
      <c r="N148" s="18">
        <v>0.68857437359557039</v>
      </c>
      <c r="O148" s="177">
        <v>1.4253740673033846</v>
      </c>
      <c r="P148" s="120">
        <v>0.14784518172219621</v>
      </c>
      <c r="Q148" s="171">
        <f>COUNTIF(D145:O148, "&lt;0.1")</f>
        <v>0</v>
      </c>
    </row>
    <row r="149" spans="1:17" ht="15" customHeight="1">
      <c r="A149" s="223" t="s">
        <v>203</v>
      </c>
      <c r="B149" s="219" t="s">
        <v>12</v>
      </c>
      <c r="C149" s="165" t="s">
        <v>15</v>
      </c>
      <c r="D149" s="56">
        <v>4.4623655913978491</v>
      </c>
      <c r="E149" s="8">
        <v>2.4404761904761907</v>
      </c>
      <c r="F149" s="8">
        <v>1.836021505376344</v>
      </c>
      <c r="G149" s="8">
        <v>1</v>
      </c>
      <c r="H149" s="8">
        <v>1</v>
      </c>
      <c r="I149" s="8">
        <v>0.25416666666666665</v>
      </c>
      <c r="J149" s="8" t="s">
        <v>222</v>
      </c>
      <c r="K149" s="56" t="s">
        <v>214</v>
      </c>
      <c r="L149" s="56" t="s">
        <v>214</v>
      </c>
      <c r="M149" s="56" t="s">
        <v>214</v>
      </c>
      <c r="N149" s="56" t="s">
        <v>214</v>
      </c>
      <c r="O149" s="178" t="s">
        <v>214</v>
      </c>
      <c r="P149" s="183">
        <v>1.5673284843719284</v>
      </c>
      <c r="Q149" s="171"/>
    </row>
    <row r="150" spans="1:17" ht="15" customHeight="1">
      <c r="A150" s="216"/>
      <c r="B150" s="175"/>
      <c r="C150" s="129" t="s">
        <v>66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99.865591397849457</v>
      </c>
      <c r="K150" s="57">
        <v>0</v>
      </c>
      <c r="L150" s="57">
        <v>0</v>
      </c>
      <c r="M150" s="57">
        <v>0</v>
      </c>
      <c r="N150" s="57">
        <v>0</v>
      </c>
      <c r="O150" s="179">
        <v>0</v>
      </c>
      <c r="P150" s="182">
        <v>58.07077625570777</v>
      </c>
      <c r="Q150" s="171"/>
    </row>
    <row r="151" spans="1:17" ht="15" customHeight="1">
      <c r="A151" s="216"/>
      <c r="B151" s="175"/>
      <c r="C151" s="129" t="s">
        <v>69</v>
      </c>
      <c r="D151" s="58">
        <v>10.041666666666666</v>
      </c>
      <c r="E151" s="16">
        <v>3</v>
      </c>
      <c r="F151" s="16">
        <v>2</v>
      </c>
      <c r="G151" s="16">
        <v>1</v>
      </c>
      <c r="H151" s="16">
        <v>1</v>
      </c>
      <c r="I151" s="16">
        <v>1</v>
      </c>
      <c r="J151" s="16" t="s">
        <v>222</v>
      </c>
      <c r="K151" s="58" t="s">
        <v>214</v>
      </c>
      <c r="L151" s="58" t="s">
        <v>214</v>
      </c>
      <c r="M151" s="58" t="s">
        <v>214</v>
      </c>
      <c r="N151" s="58" t="s">
        <v>214</v>
      </c>
      <c r="O151" s="180" t="s">
        <v>214</v>
      </c>
      <c r="P151" s="119">
        <v>10.041666666666666</v>
      </c>
      <c r="Q151" s="171"/>
    </row>
    <row r="152" spans="1:17" ht="15" customHeight="1">
      <c r="A152" s="216"/>
      <c r="B152" s="220"/>
      <c r="C152" s="130" t="s">
        <v>80</v>
      </c>
      <c r="D152" s="59">
        <v>3</v>
      </c>
      <c r="E152" s="18">
        <v>2</v>
      </c>
      <c r="F152" s="18">
        <v>1</v>
      </c>
      <c r="G152" s="18">
        <v>1</v>
      </c>
      <c r="H152" s="18">
        <v>1</v>
      </c>
      <c r="I152" s="18" t="s">
        <v>222</v>
      </c>
      <c r="J152" s="18" t="s">
        <v>222</v>
      </c>
      <c r="K152" s="59" t="s">
        <v>214</v>
      </c>
      <c r="L152" s="59" t="s">
        <v>214</v>
      </c>
      <c r="M152" s="59" t="s">
        <v>214</v>
      </c>
      <c r="N152" s="59" t="s">
        <v>214</v>
      </c>
      <c r="O152" s="181" t="s">
        <v>214</v>
      </c>
      <c r="P152" s="120" t="s">
        <v>222</v>
      </c>
      <c r="Q152" s="171">
        <f>COUNTIF(D149:O152, "&lt;0.1")</f>
        <v>5</v>
      </c>
    </row>
    <row r="153" spans="1:17" ht="15" customHeight="1">
      <c r="A153" s="216"/>
      <c r="B153" s="175" t="s">
        <v>13</v>
      </c>
      <c r="C153" s="165" t="s">
        <v>15</v>
      </c>
      <c r="D153" s="56">
        <v>4.7111111111111104</v>
      </c>
      <c r="E153" s="8">
        <v>1.2508305647840525</v>
      </c>
      <c r="F153" s="8">
        <v>0.91330166270783975</v>
      </c>
      <c r="G153" s="56" t="s">
        <v>214</v>
      </c>
      <c r="H153" s="56" t="s">
        <v>214</v>
      </c>
      <c r="I153" s="56" t="s">
        <v>214</v>
      </c>
      <c r="J153" s="56" t="s">
        <v>214</v>
      </c>
      <c r="K153" s="56" t="s">
        <v>214</v>
      </c>
      <c r="L153" s="56" t="s">
        <v>214</v>
      </c>
      <c r="M153" s="56" t="s">
        <v>214</v>
      </c>
      <c r="N153" s="56" t="s">
        <v>214</v>
      </c>
      <c r="O153" s="178" t="s">
        <v>214</v>
      </c>
      <c r="P153" s="183">
        <v>2.5731174089068758</v>
      </c>
      <c r="Q153" s="171"/>
    </row>
    <row r="154" spans="1:17" ht="15" customHeight="1">
      <c r="A154" s="216"/>
      <c r="B154" s="175"/>
      <c r="C154" s="129" t="s">
        <v>66</v>
      </c>
      <c r="D154" s="57">
        <v>68.951612903225808</v>
      </c>
      <c r="E154" s="14">
        <v>44.791666666666664</v>
      </c>
      <c r="F154" s="14">
        <v>56.586021505376344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0</v>
      </c>
      <c r="O154" s="179">
        <v>0</v>
      </c>
      <c r="P154" s="182">
        <v>14.098173515981735</v>
      </c>
      <c r="Q154" s="171"/>
    </row>
    <row r="155" spans="1:17" ht="15" customHeight="1">
      <c r="A155" s="216"/>
      <c r="B155" s="175"/>
      <c r="C155" s="129" t="s">
        <v>69</v>
      </c>
      <c r="D155" s="58">
        <v>8.2208333333333332</v>
      </c>
      <c r="E155" s="16">
        <v>2.03125</v>
      </c>
      <c r="F155" s="16">
        <v>4.4714285714285715</v>
      </c>
      <c r="G155" s="58" t="s">
        <v>214</v>
      </c>
      <c r="H155" s="58" t="s">
        <v>214</v>
      </c>
      <c r="I155" s="58" t="s">
        <v>214</v>
      </c>
      <c r="J155" s="58" t="s">
        <v>214</v>
      </c>
      <c r="K155" s="58" t="s">
        <v>214</v>
      </c>
      <c r="L155" s="58" t="s">
        <v>214</v>
      </c>
      <c r="M155" s="58" t="s">
        <v>214</v>
      </c>
      <c r="N155" s="58" t="s">
        <v>214</v>
      </c>
      <c r="O155" s="180" t="s">
        <v>214</v>
      </c>
      <c r="P155" s="119">
        <v>8.2208333333333332</v>
      </c>
      <c r="Q155" s="171"/>
    </row>
    <row r="156" spans="1:17" ht="15" customHeight="1">
      <c r="A156" s="216"/>
      <c r="B156" s="174"/>
      <c r="C156" s="130" t="s">
        <v>80</v>
      </c>
      <c r="D156" s="59">
        <v>3.4041666666666668</v>
      </c>
      <c r="E156" s="18" t="s">
        <v>222</v>
      </c>
      <c r="F156" s="18" t="s">
        <v>222</v>
      </c>
      <c r="G156" s="59" t="s">
        <v>214</v>
      </c>
      <c r="H156" s="59" t="s">
        <v>214</v>
      </c>
      <c r="I156" s="59" t="s">
        <v>214</v>
      </c>
      <c r="J156" s="59" t="s">
        <v>214</v>
      </c>
      <c r="K156" s="59" t="s">
        <v>214</v>
      </c>
      <c r="L156" s="59" t="s">
        <v>214</v>
      </c>
      <c r="M156" s="59" t="s">
        <v>214</v>
      </c>
      <c r="N156" s="59" t="s">
        <v>214</v>
      </c>
      <c r="O156" s="181" t="s">
        <v>214</v>
      </c>
      <c r="P156" s="120" t="s">
        <v>222</v>
      </c>
      <c r="Q156" s="171">
        <f>COUNTIF(D153:O156, "&lt;0.1")</f>
        <v>9</v>
      </c>
    </row>
    <row r="157" spans="1:17" ht="15" customHeight="1">
      <c r="A157" s="216"/>
      <c r="B157" s="173" t="s">
        <v>210</v>
      </c>
      <c r="C157" s="165" t="s">
        <v>79</v>
      </c>
      <c r="D157" s="56">
        <v>0.32426786121400597</v>
      </c>
      <c r="E157" s="8">
        <v>0.2451244043933187</v>
      </c>
      <c r="F157" s="8">
        <v>1.0123354478779982</v>
      </c>
      <c r="G157" s="8">
        <v>0.45183829937841696</v>
      </c>
      <c r="H157" s="8">
        <v>0.55110243692604488</v>
      </c>
      <c r="I157" s="8">
        <v>0.96708666993690651</v>
      </c>
      <c r="J157" s="8">
        <v>1.0981023375166994</v>
      </c>
      <c r="K157" s="8">
        <v>0.79986316620634068</v>
      </c>
      <c r="L157" s="8">
        <v>0.35892676991975953</v>
      </c>
      <c r="M157" s="8" t="s">
        <v>214</v>
      </c>
      <c r="N157" s="8" t="s">
        <v>214</v>
      </c>
      <c r="O157" s="176" t="s">
        <v>214</v>
      </c>
      <c r="P157" s="183">
        <v>0.64120712903388632</v>
      </c>
      <c r="Q157" s="171"/>
    </row>
    <row r="158" spans="1:17" ht="15" customHeight="1">
      <c r="A158" s="216"/>
      <c r="B158" s="173"/>
      <c r="C158" s="129" t="s">
        <v>66</v>
      </c>
      <c r="D158" s="57">
        <v>79.310344827586206</v>
      </c>
      <c r="E158" s="14">
        <v>42.857142857142854</v>
      </c>
      <c r="F158" s="14">
        <v>100</v>
      </c>
      <c r="G158" s="14">
        <v>100</v>
      </c>
      <c r="H158" s="14">
        <v>100</v>
      </c>
      <c r="I158" s="14">
        <v>58.064516129032256</v>
      </c>
      <c r="J158" s="14">
        <v>77.41935483870968</v>
      </c>
      <c r="K158" s="14">
        <v>67.741935483870961</v>
      </c>
      <c r="L158" s="14">
        <v>100</v>
      </c>
      <c r="M158" s="14">
        <v>0</v>
      </c>
      <c r="N158" s="14">
        <v>0</v>
      </c>
      <c r="O158" s="126">
        <v>0</v>
      </c>
      <c r="P158" s="182">
        <v>60.773480662983424</v>
      </c>
      <c r="Q158" s="171"/>
    </row>
    <row r="159" spans="1:17" ht="15" customHeight="1">
      <c r="A159" s="216"/>
      <c r="B159" s="173"/>
      <c r="C159" s="129" t="s">
        <v>97</v>
      </c>
      <c r="D159" s="58">
        <v>0.44858768468564864</v>
      </c>
      <c r="E159" s="16">
        <v>0.2451244043933187</v>
      </c>
      <c r="F159" s="16">
        <v>1.2574662358510906</v>
      </c>
      <c r="G159" s="16">
        <v>0.50795351894487972</v>
      </c>
      <c r="H159" s="16">
        <v>0.57441984447314276</v>
      </c>
      <c r="I159" s="16">
        <v>1.1767337399198734</v>
      </c>
      <c r="J159" s="16">
        <v>1.301428789055225</v>
      </c>
      <c r="K159" s="16">
        <v>0.87805119601184956</v>
      </c>
      <c r="L159" s="16">
        <v>0.45627718833372849</v>
      </c>
      <c r="M159" s="16" t="s">
        <v>214</v>
      </c>
      <c r="N159" s="16" t="s">
        <v>214</v>
      </c>
      <c r="O159" s="125" t="s">
        <v>214</v>
      </c>
      <c r="P159" s="119">
        <v>1.301428789055225</v>
      </c>
      <c r="Q159" s="171"/>
    </row>
    <row r="160" spans="1:17" ht="15" customHeight="1">
      <c r="A160" s="216"/>
      <c r="B160" s="173"/>
      <c r="C160" s="130" t="s">
        <v>98</v>
      </c>
      <c r="D160" s="59">
        <v>0.19994803774236333</v>
      </c>
      <c r="E160" s="18">
        <v>0.2451244043933187</v>
      </c>
      <c r="F160" s="18">
        <v>0.76720465990490572</v>
      </c>
      <c r="G160" s="18">
        <v>0.37082347832814155</v>
      </c>
      <c r="H160" s="18">
        <v>0.527785029378947</v>
      </c>
      <c r="I160" s="18">
        <v>0.75743959995393972</v>
      </c>
      <c r="J160" s="18">
        <v>0.8947758859781737</v>
      </c>
      <c r="K160" s="18">
        <v>0.72167513640083192</v>
      </c>
      <c r="L160" s="18">
        <v>0.16620487641237261</v>
      </c>
      <c r="M160" s="18" t="s">
        <v>214</v>
      </c>
      <c r="N160" s="18" t="s">
        <v>214</v>
      </c>
      <c r="O160" s="177" t="s">
        <v>214</v>
      </c>
      <c r="P160" s="120">
        <v>0.16620487641237261</v>
      </c>
      <c r="Q160" s="171">
        <f>COUNTIF(D157:O160, "&lt;0.1")</f>
        <v>3</v>
      </c>
    </row>
    <row r="161" spans="1:17" ht="15" customHeight="1">
      <c r="A161" s="216"/>
      <c r="B161" s="219" t="s">
        <v>192</v>
      </c>
      <c r="C161" s="165" t="s">
        <v>15</v>
      </c>
      <c r="D161" s="56" t="s">
        <v>214</v>
      </c>
      <c r="E161" s="56" t="s">
        <v>214</v>
      </c>
      <c r="F161" s="8">
        <v>1.7464788732394365</v>
      </c>
      <c r="G161" s="56" t="s">
        <v>214</v>
      </c>
      <c r="H161" s="56" t="s">
        <v>214</v>
      </c>
      <c r="I161" s="56" t="s">
        <v>214</v>
      </c>
      <c r="J161" s="8" t="s">
        <v>222</v>
      </c>
      <c r="K161" s="56" t="s">
        <v>214</v>
      </c>
      <c r="L161" s="56" t="s">
        <v>214</v>
      </c>
      <c r="M161" s="56" t="s">
        <v>214</v>
      </c>
      <c r="N161" s="8">
        <v>1.9006479481641469</v>
      </c>
      <c r="O161" s="178" t="s">
        <v>214</v>
      </c>
      <c r="P161" s="183">
        <v>1.2820037105751392</v>
      </c>
      <c r="Q161" s="171"/>
    </row>
    <row r="162" spans="1:17" ht="15" customHeight="1">
      <c r="A162" s="216"/>
      <c r="B162" s="175" t="s">
        <v>193</v>
      </c>
      <c r="C162" s="129" t="s">
        <v>66</v>
      </c>
      <c r="D162" s="57">
        <v>0</v>
      </c>
      <c r="E162" s="57">
        <v>0</v>
      </c>
      <c r="F162" s="14">
        <v>38.172043010752688</v>
      </c>
      <c r="G162" s="57">
        <v>0</v>
      </c>
      <c r="H162" s="57">
        <v>0</v>
      </c>
      <c r="I162" s="57">
        <v>0</v>
      </c>
      <c r="J162" s="14">
        <v>44.48924731182796</v>
      </c>
      <c r="K162" s="57">
        <v>0</v>
      </c>
      <c r="L162" s="57">
        <v>0</v>
      </c>
      <c r="M162" s="57">
        <v>0</v>
      </c>
      <c r="N162" s="14">
        <v>64.305555555555557</v>
      </c>
      <c r="O162" s="179">
        <v>0</v>
      </c>
      <c r="P162" s="182">
        <v>12.30593607305936</v>
      </c>
      <c r="Q162" s="171"/>
    </row>
    <row r="163" spans="1:17" ht="15" customHeight="1">
      <c r="A163" s="216"/>
      <c r="B163" s="175"/>
      <c r="C163" s="129" t="s">
        <v>69</v>
      </c>
      <c r="D163" s="58" t="s">
        <v>214</v>
      </c>
      <c r="E163" s="58" t="s">
        <v>214</v>
      </c>
      <c r="F163" s="16">
        <v>9.5</v>
      </c>
      <c r="G163" s="58" t="s">
        <v>214</v>
      </c>
      <c r="H163" s="58" t="s">
        <v>214</v>
      </c>
      <c r="I163" s="58" t="s">
        <v>214</v>
      </c>
      <c r="J163" s="16">
        <v>0.2608695652173913</v>
      </c>
      <c r="K163" s="58" t="s">
        <v>214</v>
      </c>
      <c r="L163" s="58" t="s">
        <v>214</v>
      </c>
      <c r="M163" s="58" t="s">
        <v>214</v>
      </c>
      <c r="N163" s="16">
        <v>2.9583333333333335</v>
      </c>
      <c r="O163" s="180" t="s">
        <v>214</v>
      </c>
      <c r="P163" s="119">
        <v>9.5</v>
      </c>
      <c r="Q163" s="171"/>
    </row>
    <row r="164" spans="1:17" ht="15" customHeight="1">
      <c r="A164" s="216"/>
      <c r="B164" s="220"/>
      <c r="C164" s="130" t="s">
        <v>80</v>
      </c>
      <c r="D164" s="59" t="s">
        <v>214</v>
      </c>
      <c r="E164" s="59" t="s">
        <v>214</v>
      </c>
      <c r="F164" s="18" t="s">
        <v>222</v>
      </c>
      <c r="G164" s="59" t="s">
        <v>214</v>
      </c>
      <c r="H164" s="59" t="s">
        <v>214</v>
      </c>
      <c r="I164" s="59" t="s">
        <v>214</v>
      </c>
      <c r="J164" s="18" t="s">
        <v>222</v>
      </c>
      <c r="K164" s="59" t="s">
        <v>214</v>
      </c>
      <c r="L164" s="59" t="s">
        <v>214</v>
      </c>
      <c r="M164" s="59" t="s">
        <v>214</v>
      </c>
      <c r="N164" s="18" t="s">
        <v>222</v>
      </c>
      <c r="O164" s="181" t="s">
        <v>214</v>
      </c>
      <c r="P164" s="120" t="s">
        <v>222</v>
      </c>
      <c r="Q164" s="171">
        <f>COUNTIF(D161:O164, "&lt;0.1")</f>
        <v>9</v>
      </c>
    </row>
    <row r="165" spans="1:17" ht="15" customHeight="1">
      <c r="A165" s="216"/>
      <c r="B165" s="219" t="s">
        <v>194</v>
      </c>
      <c r="C165" s="165" t="s">
        <v>15</v>
      </c>
      <c r="D165" s="56">
        <v>1.063551401869159</v>
      </c>
      <c r="E165" s="8">
        <v>0.78125</v>
      </c>
      <c r="F165" s="8">
        <v>1.0176211453744493</v>
      </c>
      <c r="G165" s="8">
        <v>0.94026974951830444</v>
      </c>
      <c r="H165" s="8">
        <v>0.68237082066869303</v>
      </c>
      <c r="I165" s="8">
        <v>0.23177842565597667</v>
      </c>
      <c r="J165" s="8">
        <v>0.1972318339100346</v>
      </c>
      <c r="K165" s="8">
        <v>0.2113323124042879</v>
      </c>
      <c r="L165" s="8">
        <v>0.14306569343065692</v>
      </c>
      <c r="M165" s="8">
        <v>0.70963172804532582</v>
      </c>
      <c r="N165" s="8">
        <v>0.61884057971014494</v>
      </c>
      <c r="O165" s="176">
        <v>0.78702397743300423</v>
      </c>
      <c r="P165" s="183">
        <v>0.58570832754066449</v>
      </c>
      <c r="Q165" s="171"/>
    </row>
    <row r="166" spans="1:17" ht="15" customHeight="1">
      <c r="A166" s="216"/>
      <c r="B166" s="175" t="s">
        <v>92</v>
      </c>
      <c r="C166" s="129" t="s">
        <v>66</v>
      </c>
      <c r="D166" s="57">
        <v>71.908602150537632</v>
      </c>
      <c r="E166" s="14">
        <v>47.61904761904762</v>
      </c>
      <c r="F166" s="14">
        <v>61.021505376344088</v>
      </c>
      <c r="G166" s="14">
        <v>72.083333333333329</v>
      </c>
      <c r="H166" s="14">
        <v>88.44086021505376</v>
      </c>
      <c r="I166" s="14">
        <v>95.277777777777771</v>
      </c>
      <c r="J166" s="14">
        <v>77.688172043010752</v>
      </c>
      <c r="K166" s="14">
        <v>87.768817204301072</v>
      </c>
      <c r="L166" s="14">
        <v>95.138888888888886</v>
      </c>
      <c r="M166" s="14">
        <v>94.892473118279568</v>
      </c>
      <c r="N166" s="14">
        <v>95.833333333333329</v>
      </c>
      <c r="O166" s="126">
        <v>95.295698924731184</v>
      </c>
      <c r="P166" s="182">
        <v>82.111872146118728</v>
      </c>
      <c r="Q166" s="171"/>
    </row>
    <row r="167" spans="1:17" ht="15" customHeight="1">
      <c r="A167" s="216"/>
      <c r="B167" s="175"/>
      <c r="C167" s="129" t="s">
        <v>69</v>
      </c>
      <c r="D167" s="58">
        <v>2.8</v>
      </c>
      <c r="E167" s="16">
        <v>3</v>
      </c>
      <c r="F167" s="16">
        <v>3</v>
      </c>
      <c r="G167" s="16">
        <v>1.7333333333333334</v>
      </c>
      <c r="H167" s="16">
        <v>1.9130434782608696</v>
      </c>
      <c r="I167" s="16">
        <v>0.78260869565217395</v>
      </c>
      <c r="J167" s="16">
        <v>0.82608695652173914</v>
      </c>
      <c r="K167" s="16">
        <v>0.78260869565217395</v>
      </c>
      <c r="L167" s="16">
        <v>0.73913043478260865</v>
      </c>
      <c r="M167" s="16">
        <v>2.1304347826086958</v>
      </c>
      <c r="N167" s="16">
        <v>2.0869565217391304</v>
      </c>
      <c r="O167" s="125">
        <v>2.5217391304347827</v>
      </c>
      <c r="P167" s="119">
        <v>3</v>
      </c>
      <c r="Q167" s="171"/>
    </row>
    <row r="168" spans="1:17" ht="15" customHeight="1">
      <c r="A168" s="216"/>
      <c r="B168" s="220"/>
      <c r="C168" s="130" t="s">
        <v>80</v>
      </c>
      <c r="D168" s="59" t="s">
        <v>222</v>
      </c>
      <c r="E168" s="18" t="s">
        <v>222</v>
      </c>
      <c r="F168" s="18" t="s">
        <v>222</v>
      </c>
      <c r="G168" s="18" t="s">
        <v>222</v>
      </c>
      <c r="H168" s="18" t="s">
        <v>222</v>
      </c>
      <c r="I168" s="18" t="s">
        <v>222</v>
      </c>
      <c r="J168" s="18" t="s">
        <v>222</v>
      </c>
      <c r="K168" s="18" t="s">
        <v>222</v>
      </c>
      <c r="L168" s="18" t="s">
        <v>222</v>
      </c>
      <c r="M168" s="18" t="s">
        <v>222</v>
      </c>
      <c r="N168" s="18" t="s">
        <v>222</v>
      </c>
      <c r="O168" s="177" t="s">
        <v>222</v>
      </c>
      <c r="P168" s="120" t="s">
        <v>222</v>
      </c>
      <c r="Q168" s="171">
        <f>COUNTIF(D165:O168, "&lt;0.1")</f>
        <v>0</v>
      </c>
    </row>
    <row r="169" spans="1:17" ht="15" customHeight="1">
      <c r="A169" s="216"/>
      <c r="B169" s="219" t="s">
        <v>195</v>
      </c>
      <c r="C169" s="165" t="s">
        <v>15</v>
      </c>
      <c r="D169" s="56" t="s">
        <v>214</v>
      </c>
      <c r="E169" s="8" t="s">
        <v>214</v>
      </c>
      <c r="F169" s="8" t="s">
        <v>222</v>
      </c>
      <c r="G169" s="8">
        <v>0.14373806342205078</v>
      </c>
      <c r="H169" s="8">
        <v>0.1475674147186998</v>
      </c>
      <c r="I169" s="8">
        <v>0.12275564384184849</v>
      </c>
      <c r="J169" s="8">
        <v>0.16869648524759651</v>
      </c>
      <c r="K169" s="8">
        <v>0.10511694735785393</v>
      </c>
      <c r="L169" s="8">
        <v>0.21241639853167094</v>
      </c>
      <c r="M169" s="8">
        <v>0.18520819722795592</v>
      </c>
      <c r="N169" s="8">
        <v>0.17396265812186421</v>
      </c>
      <c r="O169" s="176">
        <v>0.37539850865464636</v>
      </c>
      <c r="P169" s="183">
        <v>0.17150615021511412</v>
      </c>
      <c r="Q169" s="171"/>
    </row>
    <row r="170" spans="1:17" ht="15" customHeight="1">
      <c r="A170" s="216"/>
      <c r="B170" s="175"/>
      <c r="C170" s="129" t="s">
        <v>14</v>
      </c>
      <c r="D170" s="57">
        <v>0</v>
      </c>
      <c r="E170" s="14">
        <v>0</v>
      </c>
      <c r="F170" s="14">
        <v>100</v>
      </c>
      <c r="G170" s="14">
        <v>100</v>
      </c>
      <c r="H170" s="14">
        <v>100</v>
      </c>
      <c r="I170" s="14">
        <v>96.774193548387103</v>
      </c>
      <c r="J170" s="14">
        <v>100</v>
      </c>
      <c r="K170" s="14">
        <v>100</v>
      </c>
      <c r="L170" s="14">
        <v>100</v>
      </c>
      <c r="M170" s="14">
        <v>100</v>
      </c>
      <c r="N170" s="14">
        <v>100</v>
      </c>
      <c r="O170" s="126">
        <v>100</v>
      </c>
      <c r="P170" s="182">
        <v>82.465753424657535</v>
      </c>
      <c r="Q170" s="171"/>
    </row>
    <row r="171" spans="1:17" ht="15" customHeight="1">
      <c r="A171" s="216"/>
      <c r="B171" s="175"/>
      <c r="C171" s="129" t="s">
        <v>208</v>
      </c>
      <c r="D171" s="58" t="s">
        <v>214</v>
      </c>
      <c r="E171" s="16" t="s">
        <v>214</v>
      </c>
      <c r="F171" s="16">
        <v>0.12622766063290661</v>
      </c>
      <c r="G171" s="16">
        <v>0.20090728767824423</v>
      </c>
      <c r="H171" s="16">
        <v>0.22946461296575221</v>
      </c>
      <c r="I171" s="16">
        <v>0.15168415637410262</v>
      </c>
      <c r="J171" s="16">
        <v>0.31463771304414523</v>
      </c>
      <c r="K171" s="16">
        <v>0.15078173573739997</v>
      </c>
      <c r="L171" s="16">
        <v>0.5335926622616014</v>
      </c>
      <c r="M171" s="16">
        <v>0.19721882448533251</v>
      </c>
      <c r="N171" s="16">
        <v>0.3741847142372548</v>
      </c>
      <c r="O171" s="17">
        <v>0.55411654285948331</v>
      </c>
      <c r="P171" s="79">
        <v>0.55411654285948331</v>
      </c>
      <c r="Q171" s="171"/>
    </row>
    <row r="172" spans="1:17" ht="15" customHeight="1">
      <c r="A172" s="221"/>
      <c r="B172" s="220"/>
      <c r="C172" s="130" t="s">
        <v>209</v>
      </c>
      <c r="D172" s="59" t="s">
        <v>214</v>
      </c>
      <c r="E172" s="18" t="s">
        <v>214</v>
      </c>
      <c r="F172" s="18" t="s">
        <v>222</v>
      </c>
      <c r="G172" s="18" t="s">
        <v>222</v>
      </c>
      <c r="H172" s="18" t="s">
        <v>222</v>
      </c>
      <c r="I172" s="18" t="s">
        <v>222</v>
      </c>
      <c r="J172" s="18" t="s">
        <v>222</v>
      </c>
      <c r="K172" s="18" t="s">
        <v>222</v>
      </c>
      <c r="L172" s="18" t="s">
        <v>222</v>
      </c>
      <c r="M172" s="18">
        <v>0.16493257434430969</v>
      </c>
      <c r="N172" s="18" t="s">
        <v>222</v>
      </c>
      <c r="O172" s="19">
        <v>0.20695906976556619</v>
      </c>
      <c r="P172" s="82" t="s">
        <v>222</v>
      </c>
      <c r="Q172" s="171">
        <f>COUNTIF(D169:O172, "&lt;0.1")</f>
        <v>2</v>
      </c>
    </row>
    <row r="173" spans="1:17" ht="15" customHeight="1">
      <c r="A173" s="216" t="s">
        <v>211</v>
      </c>
      <c r="B173" s="170" t="s">
        <v>212</v>
      </c>
      <c r="C173" s="165" t="s">
        <v>15</v>
      </c>
      <c r="D173" s="56">
        <v>2.2427257886081273</v>
      </c>
      <c r="E173" s="8">
        <v>2.0352379165329877</v>
      </c>
      <c r="F173" s="8">
        <v>1.1739084584214277</v>
      </c>
      <c r="G173" s="8">
        <v>1.390703636911093</v>
      </c>
      <c r="H173" s="8">
        <v>1.2791053279787221</v>
      </c>
      <c r="I173" s="8">
        <v>1.4858625284890499</v>
      </c>
      <c r="J173" s="8">
        <v>1.8179199949659768</v>
      </c>
      <c r="K173" s="8">
        <v>1.8342331534877296</v>
      </c>
      <c r="L173" s="8">
        <v>1.8972429884509581</v>
      </c>
      <c r="M173" s="8">
        <v>2.5674916113709059</v>
      </c>
      <c r="N173" s="8">
        <v>2.2587824750240344</v>
      </c>
      <c r="O173" s="9">
        <v>2.5607710627899687</v>
      </c>
      <c r="P173" s="9">
        <v>1.8710331694283715</v>
      </c>
      <c r="Q173" s="171"/>
    </row>
    <row r="174" spans="1:17" ht="15" customHeight="1">
      <c r="A174" s="216"/>
      <c r="B174" s="173"/>
      <c r="C174" s="129" t="s">
        <v>66</v>
      </c>
      <c r="D174" s="57">
        <v>100</v>
      </c>
      <c r="E174" s="14">
        <v>100</v>
      </c>
      <c r="F174" s="14">
        <v>100</v>
      </c>
      <c r="G174" s="14">
        <v>100</v>
      </c>
      <c r="H174" s="14">
        <v>100</v>
      </c>
      <c r="I174" s="14">
        <v>100</v>
      </c>
      <c r="J174" s="14">
        <v>100</v>
      </c>
      <c r="K174" s="14">
        <v>100</v>
      </c>
      <c r="L174" s="14">
        <v>100</v>
      </c>
      <c r="M174" s="14">
        <v>100</v>
      </c>
      <c r="N174" s="14">
        <v>100</v>
      </c>
      <c r="O174" s="15">
        <v>100</v>
      </c>
      <c r="P174" s="15">
        <v>100</v>
      </c>
      <c r="Q174" s="171"/>
    </row>
    <row r="175" spans="1:17" ht="15" customHeight="1">
      <c r="A175" s="216"/>
      <c r="B175" s="173"/>
      <c r="C175" s="129" t="s">
        <v>81</v>
      </c>
      <c r="D175" s="58">
        <v>4.4304005008938336</v>
      </c>
      <c r="E175" s="16">
        <v>2.7519171931129569</v>
      </c>
      <c r="F175" s="16">
        <v>1.4074489625237681</v>
      </c>
      <c r="G175" s="16">
        <v>2.3569553216452728</v>
      </c>
      <c r="H175" s="16">
        <v>1.4387723376893689</v>
      </c>
      <c r="I175" s="16">
        <v>1.7604813749737389</v>
      </c>
      <c r="J175" s="16">
        <v>2.2295021595551403</v>
      </c>
      <c r="K175" s="16">
        <v>2.0966481832561943</v>
      </c>
      <c r="L175" s="16">
        <v>2.1305741040622403</v>
      </c>
      <c r="M175" s="16">
        <v>4.264190913197397</v>
      </c>
      <c r="N175" s="16">
        <v>3.7157756547680996</v>
      </c>
      <c r="O175" s="17">
        <v>6.0308451686692255</v>
      </c>
      <c r="P175" s="79">
        <v>6.0308451686692255</v>
      </c>
      <c r="Q175" s="171"/>
    </row>
    <row r="176" spans="1:17" ht="15" customHeight="1">
      <c r="A176" s="216"/>
      <c r="B176" s="174"/>
      <c r="C176" s="130" t="s">
        <v>82</v>
      </c>
      <c r="D176" s="59">
        <v>1.1805311754320318</v>
      </c>
      <c r="E176" s="18">
        <v>1.1682962950591063</v>
      </c>
      <c r="F176" s="18">
        <v>0.88802411062472553</v>
      </c>
      <c r="G176" s="18">
        <v>0.95941051496789331</v>
      </c>
      <c r="H176" s="18">
        <v>1.1122086334202153</v>
      </c>
      <c r="I176" s="18">
        <v>1.3145738347195952</v>
      </c>
      <c r="J176" s="18">
        <v>1.5550618076746023</v>
      </c>
      <c r="K176" s="18">
        <v>1.5309547973368183</v>
      </c>
      <c r="L176" s="18">
        <v>1.63399068326807</v>
      </c>
      <c r="M176" s="18">
        <v>1.6189428043159173</v>
      </c>
      <c r="N176" s="18">
        <v>0.60062431690747164</v>
      </c>
      <c r="O176" s="19">
        <v>1.4116119660595299</v>
      </c>
      <c r="P176" s="82">
        <v>0.60062431690747164</v>
      </c>
      <c r="Q176" s="171">
        <f>COUNTIF(D173:O176, "&lt;0.1")</f>
        <v>0</v>
      </c>
    </row>
    <row r="177" spans="1:17" ht="15" customHeight="1">
      <c r="A177" s="169"/>
      <c r="B177" s="173" t="s">
        <v>196</v>
      </c>
      <c r="C177" s="165" t="s">
        <v>15</v>
      </c>
      <c r="D177" s="56">
        <v>0.78523679719445716</v>
      </c>
      <c r="E177" s="8">
        <v>0.95775032723778963</v>
      </c>
      <c r="F177" s="8">
        <v>1.2348846717026103</v>
      </c>
      <c r="G177" s="8">
        <v>1.0651759996619869</v>
      </c>
      <c r="H177" s="8">
        <v>0.71190943769094872</v>
      </c>
      <c r="I177" s="8">
        <v>1.6137191450241333</v>
      </c>
      <c r="J177" s="8">
        <v>0.8819376464029185</v>
      </c>
      <c r="K177" s="8">
        <v>1.5425323778680109</v>
      </c>
      <c r="L177" s="8">
        <v>1.2519796222739235</v>
      </c>
      <c r="M177" s="8">
        <v>1.232902421971561</v>
      </c>
      <c r="N177" s="8">
        <v>1.4614177051059245</v>
      </c>
      <c r="O177" s="9">
        <v>1.5514702456332348</v>
      </c>
      <c r="P177" s="9">
        <v>1.207994601455844</v>
      </c>
      <c r="Q177" s="171"/>
    </row>
    <row r="178" spans="1:17" ht="15" customHeight="1">
      <c r="A178" s="169"/>
      <c r="B178" s="173"/>
      <c r="C178" s="129" t="s">
        <v>66</v>
      </c>
      <c r="D178" s="57">
        <v>100</v>
      </c>
      <c r="E178" s="14">
        <v>100</v>
      </c>
      <c r="F178" s="14">
        <v>100</v>
      </c>
      <c r="G178" s="14">
        <v>100</v>
      </c>
      <c r="H178" s="14">
        <v>100</v>
      </c>
      <c r="I178" s="14">
        <v>100</v>
      </c>
      <c r="J178" s="14">
        <v>100</v>
      </c>
      <c r="K178" s="14">
        <v>100</v>
      </c>
      <c r="L178" s="14">
        <v>100</v>
      </c>
      <c r="M178" s="14">
        <v>100</v>
      </c>
      <c r="N178" s="14">
        <v>100</v>
      </c>
      <c r="O178" s="15">
        <v>100</v>
      </c>
      <c r="P178" s="15">
        <v>100</v>
      </c>
      <c r="Q178" s="171"/>
    </row>
    <row r="179" spans="1:17" ht="15" customHeight="1">
      <c r="A179" s="169"/>
      <c r="B179" s="173"/>
      <c r="C179" s="129" t="s">
        <v>81</v>
      </c>
      <c r="D179" s="58">
        <v>1.0071895710995271</v>
      </c>
      <c r="E179" s="16">
        <v>1.2610390948150096</v>
      </c>
      <c r="F179" s="16">
        <v>1.5177999447011619</v>
      </c>
      <c r="G179" s="16">
        <v>1.4486229493698664</v>
      </c>
      <c r="H179" s="16">
        <v>1.604109200407456</v>
      </c>
      <c r="I179" s="16">
        <v>4.6607689807306985</v>
      </c>
      <c r="J179" s="16">
        <v>1.0962923580615946</v>
      </c>
      <c r="K179" s="16">
        <v>1.7252424445136176</v>
      </c>
      <c r="L179" s="16">
        <v>1.4922774925326536</v>
      </c>
      <c r="M179" s="16">
        <v>1.5233652044957855</v>
      </c>
      <c r="N179" s="16">
        <v>1.6178118013804519</v>
      </c>
      <c r="O179" s="17">
        <v>2.2220171814415761</v>
      </c>
      <c r="P179" s="79">
        <v>4.6607689807306985</v>
      </c>
      <c r="Q179" s="171"/>
    </row>
    <row r="180" spans="1:17" ht="15" customHeight="1">
      <c r="A180" s="214"/>
      <c r="B180" s="174"/>
      <c r="C180" s="130" t="s">
        <v>82</v>
      </c>
      <c r="D180" s="59">
        <v>0.56473017702551043</v>
      </c>
      <c r="E180" s="18">
        <v>0.65548899519905479</v>
      </c>
      <c r="F180" s="18">
        <v>0.94536673838152085</v>
      </c>
      <c r="G180" s="18">
        <v>0.60780555617556642</v>
      </c>
      <c r="H180" s="18">
        <v>0.27751848421359637</v>
      </c>
      <c r="I180" s="18">
        <v>0.43646795067385624</v>
      </c>
      <c r="J180" s="18">
        <v>0.5226028570029323</v>
      </c>
      <c r="K180" s="18">
        <v>1.3684561344652642</v>
      </c>
      <c r="L180" s="18">
        <v>0.71380903285255592</v>
      </c>
      <c r="M180" s="18">
        <v>0.68724983540072682</v>
      </c>
      <c r="N180" s="18">
        <v>1.2488116082766401</v>
      </c>
      <c r="O180" s="19">
        <v>0.46270254144172945</v>
      </c>
      <c r="P180" s="82">
        <v>0.27751848421359637</v>
      </c>
      <c r="Q180" s="171">
        <f>COUNTIF(D177:O180, "&lt;0.1")</f>
        <v>0</v>
      </c>
    </row>
    <row r="181" spans="1:17" ht="15" customHeight="1"/>
    <row r="182" spans="1:17" ht="15" customHeight="1">
      <c r="A182" s="246" t="s">
        <v>225</v>
      </c>
    </row>
    <row r="183" spans="1:17" ht="15" customHeight="1">
      <c r="A183" s="246" t="s">
        <v>109</v>
      </c>
    </row>
    <row r="184" spans="1:17" ht="15" customHeight="1">
      <c r="A184" s="246" t="s">
        <v>110</v>
      </c>
    </row>
    <row r="185" spans="1:17" ht="15" customHeight="1">
      <c r="A185" s="246" t="s">
        <v>111</v>
      </c>
    </row>
    <row r="186" spans="1:17" ht="15" customHeight="1">
      <c r="A186" s="246" t="s">
        <v>112</v>
      </c>
    </row>
    <row r="187" spans="1:17" ht="15" customHeight="1">
      <c r="A187" s="246" t="s">
        <v>113</v>
      </c>
    </row>
    <row r="188" spans="1:17" ht="15" customHeight="1">
      <c r="A188" s="246" t="s">
        <v>114</v>
      </c>
    </row>
    <row r="189" spans="1:17" ht="15" customHeight="1">
      <c r="A189" s="246" t="s">
        <v>115</v>
      </c>
    </row>
    <row r="190" spans="1:17" ht="15" customHeight="1">
      <c r="A190" s="246" t="s">
        <v>116</v>
      </c>
    </row>
    <row r="191" spans="1:17" ht="15" customHeight="1">
      <c r="A191" s="246" t="s">
        <v>117</v>
      </c>
    </row>
    <row r="192" spans="1:17" ht="15" customHeight="1">
      <c r="A192" s="246" t="s">
        <v>226</v>
      </c>
    </row>
    <row r="193" spans="1:1" ht="15" customHeight="1">
      <c r="A193" s="246" t="s">
        <v>227</v>
      </c>
    </row>
    <row r="194" spans="1:1" ht="15" customHeight="1">
      <c r="A194" s="246" t="s">
        <v>228</v>
      </c>
    </row>
    <row r="195" spans="1:1" ht="15" customHeight="1"/>
    <row r="196" spans="1:1" ht="15" customHeight="1"/>
    <row r="197" spans="1:1" ht="15" customHeight="1"/>
    <row r="198" spans="1:1" ht="15" customHeight="1"/>
    <row r="199" spans="1:1" ht="15" customHeight="1"/>
    <row r="200" spans="1:1" ht="15" customHeight="1"/>
    <row r="201" spans="1:1" ht="15" customHeight="1"/>
    <row r="202" spans="1:1" ht="15" customHeight="1"/>
    <row r="203" spans="1:1" ht="15" customHeight="1"/>
    <row r="204" spans="1:1" ht="15" customHeight="1"/>
    <row r="205" spans="1:1" ht="15" customHeight="1"/>
    <row r="206" spans="1:1" ht="15" customHeight="1"/>
    <row r="207" spans="1:1" ht="15" customHeight="1"/>
    <row r="208" spans="1:1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fitToHeight="0" orientation="portrait" useFirstPageNumber="1" r:id="rId1"/>
  <headerFooter alignWithMargins="0"/>
  <rowBreaks count="2" manualBreakCount="2">
    <brk id="84" max="15" man="1"/>
    <brk id="17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42"/>
  <sheetViews>
    <sheetView view="pageBreakPreview" topLeftCell="A137" zoomScale="85" zoomScaleNormal="85" zoomScaleSheetLayoutView="85" workbookViewId="0">
      <selection activeCell="F163" sqref="F163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bestFit="1" customWidth="1"/>
    <col min="4" max="15" width="6.625" style="3" customWidth="1"/>
    <col min="16" max="16" width="8" style="140" customWidth="1"/>
    <col min="17" max="16384" width="8" style="3"/>
  </cols>
  <sheetData>
    <row r="1" spans="1:21" ht="17.25">
      <c r="A1" s="205" t="s">
        <v>36</v>
      </c>
    </row>
    <row r="2" spans="1:21" ht="15" customHeight="1"/>
    <row r="3" spans="1:21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3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54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74">
        <v>0.29872491402538726</v>
      </c>
      <c r="E5" s="75">
        <v>0.40295273719007968</v>
      </c>
      <c r="F5" s="75">
        <v>0.49736914291566026</v>
      </c>
      <c r="G5" s="75">
        <v>0.49968154157667499</v>
      </c>
      <c r="H5" s="75">
        <v>0.26561029395890629</v>
      </c>
      <c r="I5" s="75">
        <v>0.21628757784905728</v>
      </c>
      <c r="J5" s="75">
        <v>0.12121574989847628</v>
      </c>
      <c r="K5" s="75">
        <v>0.16148390915020577</v>
      </c>
      <c r="L5" s="75" t="s">
        <v>222</v>
      </c>
      <c r="M5" s="75">
        <v>0.11504575469339949</v>
      </c>
      <c r="N5" s="75">
        <v>0.15369428114544001</v>
      </c>
      <c r="O5" s="76">
        <v>0.18626247331696377</v>
      </c>
      <c r="P5" s="76">
        <v>0.24750046919922186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77">
        <v>0.36551797936928965</v>
      </c>
      <c r="E7" s="78">
        <v>0.45791982898092459</v>
      </c>
      <c r="F7" s="78">
        <v>0.64675264043208569</v>
      </c>
      <c r="G7" s="78">
        <v>0.64675264043208569</v>
      </c>
      <c r="H7" s="78">
        <v>0.26761980367081972</v>
      </c>
      <c r="I7" s="78">
        <v>0.27103312850645056</v>
      </c>
      <c r="J7" s="78">
        <v>0.12141397679937321</v>
      </c>
      <c r="K7" s="78">
        <v>0.20807723267092124</v>
      </c>
      <c r="L7" s="78" t="s">
        <v>222</v>
      </c>
      <c r="M7" s="78">
        <v>0.17567542210161508</v>
      </c>
      <c r="N7" s="78">
        <v>0.19304997086045186</v>
      </c>
      <c r="O7" s="79">
        <v>0.22129809914215276</v>
      </c>
      <c r="P7" s="79">
        <v>0.64675264043208569</v>
      </c>
      <c r="R7" s="211"/>
      <c r="S7" s="211"/>
      <c r="T7" s="212"/>
      <c r="U7" s="211"/>
    </row>
    <row r="8" spans="1:21" s="171" customFormat="1" ht="15" customHeight="1">
      <c r="A8" s="213"/>
      <c r="B8" s="174"/>
      <c r="C8" s="130" t="s">
        <v>88</v>
      </c>
      <c r="D8" s="80">
        <v>0.23193184868148489</v>
      </c>
      <c r="E8" s="81">
        <v>0.34798564539923477</v>
      </c>
      <c r="F8" s="81">
        <v>0.34798564539923477</v>
      </c>
      <c r="G8" s="81">
        <v>0.35261044272126435</v>
      </c>
      <c r="H8" s="81">
        <v>0.26360078424699285</v>
      </c>
      <c r="I8" s="81">
        <v>0.16154202719166399</v>
      </c>
      <c r="J8" s="81">
        <v>0.12101752299757934</v>
      </c>
      <c r="K8" s="81">
        <v>0.11489058562949032</v>
      </c>
      <c r="L8" s="81" t="s">
        <v>222</v>
      </c>
      <c r="M8" s="81" t="s">
        <v>222</v>
      </c>
      <c r="N8" s="81">
        <v>0.11433859143042815</v>
      </c>
      <c r="O8" s="82">
        <v>0.15122684749177476</v>
      </c>
      <c r="P8" s="82" t="s">
        <v>222</v>
      </c>
      <c r="Q8" s="171">
        <f>COUNTIF(D5:O8, "&lt;0.1")</f>
        <v>0</v>
      </c>
      <c r="R8" s="211"/>
      <c r="S8" s="211"/>
      <c r="T8" s="211"/>
      <c r="U8" s="211"/>
    </row>
    <row r="9" spans="1:21" ht="15" customHeight="1">
      <c r="A9" s="224" t="s">
        <v>118</v>
      </c>
      <c r="B9" s="170" t="s">
        <v>119</v>
      </c>
      <c r="C9" s="165" t="s">
        <v>15</v>
      </c>
      <c r="D9" s="157">
        <v>0.57756685549593312</v>
      </c>
      <c r="E9" s="153">
        <v>1.0581692069795356</v>
      </c>
      <c r="F9" s="153">
        <v>1.4822637497849405</v>
      </c>
      <c r="G9" s="153">
        <v>3.7134724816124813</v>
      </c>
      <c r="H9" s="153">
        <v>2.7259779686487766</v>
      </c>
      <c r="I9" s="153">
        <v>2.8809672626301803</v>
      </c>
      <c r="J9" s="153">
        <v>2.7730439932927711</v>
      </c>
      <c r="K9" s="153">
        <v>2.779174242646997</v>
      </c>
      <c r="L9" s="153">
        <v>1.2987865516243278</v>
      </c>
      <c r="M9" s="153">
        <v>1.6149273250313194</v>
      </c>
      <c r="N9" s="153">
        <v>2.2018334022997408</v>
      </c>
      <c r="O9" s="128">
        <v>0.87347545340957811</v>
      </c>
      <c r="P9" s="128">
        <v>2.0942798914186418</v>
      </c>
    </row>
    <row r="10" spans="1:21" ht="15" customHeight="1">
      <c r="A10" s="169"/>
      <c r="B10" s="173"/>
      <c r="C10" s="129" t="s">
        <v>14</v>
      </c>
      <c r="D10" s="158">
        <v>50</v>
      </c>
      <c r="E10" s="154">
        <v>100</v>
      </c>
      <c r="F10" s="154">
        <v>100</v>
      </c>
      <c r="G10" s="154">
        <v>100</v>
      </c>
      <c r="H10" s="154">
        <v>100</v>
      </c>
      <c r="I10" s="154">
        <v>100</v>
      </c>
      <c r="J10" s="154">
        <v>100</v>
      </c>
      <c r="K10" s="154">
        <v>100</v>
      </c>
      <c r="L10" s="154">
        <v>100</v>
      </c>
      <c r="M10" s="154">
        <v>100</v>
      </c>
      <c r="N10" s="154">
        <v>100</v>
      </c>
      <c r="O10" s="127">
        <v>100</v>
      </c>
      <c r="P10" s="127">
        <v>96.236559139784944</v>
      </c>
    </row>
    <row r="11" spans="1:21" ht="15" customHeight="1">
      <c r="A11" s="169"/>
      <c r="B11" s="173"/>
      <c r="C11" s="129" t="s">
        <v>83</v>
      </c>
      <c r="D11" s="159">
        <v>0.57756685549593312</v>
      </c>
      <c r="E11" s="16">
        <v>1.1591058486296604</v>
      </c>
      <c r="F11" s="155">
        <v>1.6717861460655845</v>
      </c>
      <c r="G11" s="155">
        <v>4.899078637250641</v>
      </c>
      <c r="H11" s="155">
        <v>3.3415252009603802</v>
      </c>
      <c r="I11" s="155">
        <v>5.538458913760504</v>
      </c>
      <c r="J11" s="155">
        <v>4.3148350900666399</v>
      </c>
      <c r="K11" s="155">
        <v>3.8659292334187141</v>
      </c>
      <c r="L11" s="155">
        <v>2.3951839701960131</v>
      </c>
      <c r="M11" s="16">
        <v>2.189962508254824</v>
      </c>
      <c r="N11" s="16">
        <v>3.5964863026295615</v>
      </c>
      <c r="O11" s="160">
        <v>0.92692702657757053</v>
      </c>
      <c r="P11" s="79">
        <v>5.538458913760504</v>
      </c>
    </row>
    <row r="12" spans="1:21" ht="15" customHeight="1">
      <c r="A12" s="214"/>
      <c r="B12" s="174"/>
      <c r="C12" s="130" t="s">
        <v>84</v>
      </c>
      <c r="D12" s="161">
        <v>0.57756685549593312</v>
      </c>
      <c r="E12" s="18">
        <v>0.95723256532941092</v>
      </c>
      <c r="F12" s="156">
        <v>1.2927413535042966</v>
      </c>
      <c r="G12" s="156">
        <v>2.5278663259743217</v>
      </c>
      <c r="H12" s="156">
        <v>2.1104307363371726</v>
      </c>
      <c r="I12" s="156">
        <v>0.51712236739635742</v>
      </c>
      <c r="J12" s="156">
        <v>1.2312528965189018</v>
      </c>
      <c r="K12" s="156">
        <v>1.6924192518752803</v>
      </c>
      <c r="L12" s="156">
        <v>0.20238913305264231</v>
      </c>
      <c r="M12" s="18">
        <v>1.0398921418078149</v>
      </c>
      <c r="N12" s="18">
        <v>0.80718050196992008</v>
      </c>
      <c r="O12" s="162">
        <v>0.82002388024158557</v>
      </c>
      <c r="P12" s="82">
        <v>0.20238913305264231</v>
      </c>
      <c r="Q12" s="171">
        <f>COUNTIF(D9:O12, "&lt;0.1")</f>
        <v>0</v>
      </c>
    </row>
    <row r="13" spans="1:21" ht="15" customHeight="1">
      <c r="A13" s="224" t="s">
        <v>141</v>
      </c>
      <c r="B13" s="170" t="s">
        <v>11</v>
      </c>
      <c r="C13" s="165" t="s">
        <v>15</v>
      </c>
      <c r="D13" s="157">
        <v>0.63226961609248067</v>
      </c>
      <c r="E13" s="153">
        <v>0.34113507098630091</v>
      </c>
      <c r="F13" s="153">
        <v>0.21063259378385879</v>
      </c>
      <c r="G13" s="153">
        <v>0.75627372564445761</v>
      </c>
      <c r="H13" s="153">
        <v>0.99546857760178065</v>
      </c>
      <c r="I13" s="153">
        <v>0.37355406633175181</v>
      </c>
      <c r="J13" s="153">
        <v>1.1540873171814205</v>
      </c>
      <c r="K13" s="153">
        <v>0.47878432978050922</v>
      </c>
      <c r="L13" s="153">
        <v>0.89003396694799219</v>
      </c>
      <c r="M13" s="153">
        <v>1.4383322032669628</v>
      </c>
      <c r="N13" s="153">
        <v>1.6363623335600157</v>
      </c>
      <c r="O13" s="128">
        <v>0.26360694936044538</v>
      </c>
      <c r="P13" s="128">
        <v>0.77980675273029487</v>
      </c>
    </row>
    <row r="14" spans="1:21" ht="15" customHeight="1">
      <c r="A14" s="169"/>
      <c r="B14" s="173"/>
      <c r="C14" s="129" t="s">
        <v>14</v>
      </c>
      <c r="D14" s="158">
        <v>100</v>
      </c>
      <c r="E14" s="154">
        <v>100</v>
      </c>
      <c r="F14" s="154">
        <v>100</v>
      </c>
      <c r="G14" s="154">
        <v>100</v>
      </c>
      <c r="H14" s="154">
        <v>100</v>
      </c>
      <c r="I14" s="154">
        <v>100</v>
      </c>
      <c r="J14" s="154">
        <v>100</v>
      </c>
      <c r="K14" s="154">
        <v>100</v>
      </c>
      <c r="L14" s="154">
        <v>100</v>
      </c>
      <c r="M14" s="154">
        <v>100</v>
      </c>
      <c r="N14" s="154">
        <v>100</v>
      </c>
      <c r="O14" s="127">
        <v>100</v>
      </c>
      <c r="P14" s="127">
        <v>100</v>
      </c>
    </row>
    <row r="15" spans="1:21" ht="15" customHeight="1">
      <c r="A15" s="169"/>
      <c r="B15" s="173"/>
      <c r="C15" s="129" t="s">
        <v>142</v>
      </c>
      <c r="D15" s="159">
        <v>0.83872821359002159</v>
      </c>
      <c r="E15" s="16">
        <v>0.39254080078892239</v>
      </c>
      <c r="F15" s="155">
        <v>0.25301883922669399</v>
      </c>
      <c r="G15" s="155">
        <v>1.4152417237991912</v>
      </c>
      <c r="H15" s="155">
        <v>1.1775698448925929</v>
      </c>
      <c r="I15" s="155">
        <v>0.49413530964026497</v>
      </c>
      <c r="J15" s="155">
        <v>1.6934947811398726</v>
      </c>
      <c r="K15" s="155">
        <v>0.48376443727113216</v>
      </c>
      <c r="L15" s="155">
        <v>1.5260370193123836</v>
      </c>
      <c r="M15" s="16">
        <v>1.5311418312535257</v>
      </c>
      <c r="N15" s="16">
        <v>1.9507285180122336</v>
      </c>
      <c r="O15" s="160">
        <v>0.36745846625995904</v>
      </c>
      <c r="P15" s="79">
        <v>1.9507285180122336</v>
      </c>
    </row>
    <row r="16" spans="1:21" ht="15" customHeight="1">
      <c r="A16" s="214"/>
      <c r="B16" s="174"/>
      <c r="C16" s="130" t="s">
        <v>143</v>
      </c>
      <c r="D16" s="161">
        <v>0.42581101859493969</v>
      </c>
      <c r="E16" s="18">
        <v>0.28972934118367938</v>
      </c>
      <c r="F16" s="156">
        <v>0.16824634834102362</v>
      </c>
      <c r="G16" s="156" t="s">
        <v>222</v>
      </c>
      <c r="H16" s="156">
        <v>0.81336731031096843</v>
      </c>
      <c r="I16" s="156">
        <v>0.25297282302323865</v>
      </c>
      <c r="J16" s="156">
        <v>0.5863238108691825</v>
      </c>
      <c r="K16" s="156">
        <v>0.47380422228988622</v>
      </c>
      <c r="L16" s="156">
        <v>0.25403091458360078</v>
      </c>
      <c r="M16" s="18">
        <v>1.3455225752803996</v>
      </c>
      <c r="N16" s="18">
        <v>1.3219961491077978</v>
      </c>
      <c r="O16" s="162">
        <v>0.15975543246093171</v>
      </c>
      <c r="P16" s="82" t="s">
        <v>222</v>
      </c>
      <c r="Q16" s="171">
        <f>COUNTIF(D13:O16, "&lt;0.1")</f>
        <v>0</v>
      </c>
    </row>
    <row r="17" spans="1:17" s="29" customFormat="1" ht="15" customHeight="1">
      <c r="A17" s="225" t="s">
        <v>64</v>
      </c>
      <c r="B17" s="173" t="s">
        <v>56</v>
      </c>
      <c r="C17" s="165" t="s">
        <v>15</v>
      </c>
      <c r="D17" s="67" t="s">
        <v>222</v>
      </c>
      <c r="E17" s="8" t="s">
        <v>222</v>
      </c>
      <c r="F17" s="8" t="s">
        <v>222</v>
      </c>
      <c r="G17" s="153" t="s">
        <v>222</v>
      </c>
      <c r="H17" s="153">
        <v>0.10595981793780331</v>
      </c>
      <c r="I17" s="153">
        <v>0.16295788576617484</v>
      </c>
      <c r="J17" s="153">
        <v>0.19575399558359469</v>
      </c>
      <c r="K17" s="153">
        <v>0.13242258756190309</v>
      </c>
      <c r="L17" s="153" t="s">
        <v>222</v>
      </c>
      <c r="M17" s="153" t="s">
        <v>222</v>
      </c>
      <c r="N17" s="153" t="s">
        <v>222</v>
      </c>
      <c r="O17" s="128" t="s">
        <v>222</v>
      </c>
      <c r="P17" s="128" t="s">
        <v>222</v>
      </c>
      <c r="Q17" s="171"/>
    </row>
    <row r="18" spans="1:17" s="29" customFormat="1" ht="15" customHeight="1">
      <c r="A18" s="225"/>
      <c r="B18" s="173"/>
      <c r="C18" s="129" t="s">
        <v>58</v>
      </c>
      <c r="D18" s="13">
        <v>100</v>
      </c>
      <c r="E18" s="14">
        <v>100</v>
      </c>
      <c r="F18" s="14">
        <v>100</v>
      </c>
      <c r="G18" s="154">
        <v>100</v>
      </c>
      <c r="H18" s="154">
        <v>100</v>
      </c>
      <c r="I18" s="154">
        <v>100</v>
      </c>
      <c r="J18" s="154">
        <v>100</v>
      </c>
      <c r="K18" s="154">
        <v>100</v>
      </c>
      <c r="L18" s="154">
        <v>100</v>
      </c>
      <c r="M18" s="154">
        <v>100</v>
      </c>
      <c r="N18" s="154">
        <v>100</v>
      </c>
      <c r="O18" s="127">
        <v>100</v>
      </c>
      <c r="P18" s="127">
        <v>100</v>
      </c>
      <c r="Q18" s="171"/>
    </row>
    <row r="19" spans="1:17" s="29" customFormat="1" ht="15" customHeight="1">
      <c r="A19" s="225"/>
      <c r="B19" s="173"/>
      <c r="C19" s="129" t="s">
        <v>142</v>
      </c>
      <c r="D19" s="69" t="s">
        <v>222</v>
      </c>
      <c r="E19" s="21" t="s">
        <v>222</v>
      </c>
      <c r="F19" s="21" t="s">
        <v>222</v>
      </c>
      <c r="G19" s="21" t="s">
        <v>222</v>
      </c>
      <c r="H19" s="155">
        <v>0.25858810900345214</v>
      </c>
      <c r="I19" s="155">
        <v>0.2403802032450118</v>
      </c>
      <c r="J19" s="155">
        <v>0.24035741100088215</v>
      </c>
      <c r="K19" s="21">
        <v>0.22097774392212158</v>
      </c>
      <c r="L19" s="21" t="s">
        <v>222</v>
      </c>
      <c r="M19" s="155" t="s">
        <v>222</v>
      </c>
      <c r="N19" s="155" t="s">
        <v>222</v>
      </c>
      <c r="O19" s="17" t="s">
        <v>222</v>
      </c>
      <c r="P19" s="79">
        <v>0.25858810900345214</v>
      </c>
      <c r="Q19" s="171"/>
    </row>
    <row r="20" spans="1:17" s="29" customFormat="1" ht="15" customHeight="1">
      <c r="A20" s="225"/>
      <c r="B20" s="174"/>
      <c r="C20" s="130" t="s">
        <v>143</v>
      </c>
      <c r="D20" s="69" t="s">
        <v>222</v>
      </c>
      <c r="E20" s="21" t="s">
        <v>222</v>
      </c>
      <c r="F20" s="21" t="s">
        <v>222</v>
      </c>
      <c r="G20" s="21" t="s">
        <v>222</v>
      </c>
      <c r="H20" s="156" t="s">
        <v>222</v>
      </c>
      <c r="I20" s="156" t="s">
        <v>222</v>
      </c>
      <c r="J20" s="156">
        <v>0.1511505801663072</v>
      </c>
      <c r="K20" s="21" t="s">
        <v>222</v>
      </c>
      <c r="L20" s="21" t="s">
        <v>222</v>
      </c>
      <c r="M20" s="156" t="s">
        <v>222</v>
      </c>
      <c r="N20" s="156" t="s">
        <v>222</v>
      </c>
      <c r="O20" s="19" t="s">
        <v>222</v>
      </c>
      <c r="P20" s="82" t="s">
        <v>222</v>
      </c>
      <c r="Q20" s="171">
        <f>COUNTIF(D17:O20, "&lt;0.1")</f>
        <v>0</v>
      </c>
    </row>
    <row r="21" spans="1:17" ht="15" customHeight="1">
      <c r="A21" s="225"/>
      <c r="B21" s="173" t="s">
        <v>152</v>
      </c>
      <c r="C21" s="165" t="s">
        <v>15</v>
      </c>
      <c r="D21" s="67" t="s">
        <v>222</v>
      </c>
      <c r="E21" s="8" t="s">
        <v>222</v>
      </c>
      <c r="F21" s="8" t="s">
        <v>222</v>
      </c>
      <c r="G21" s="153" t="s">
        <v>222</v>
      </c>
      <c r="H21" s="153" t="s">
        <v>222</v>
      </c>
      <c r="I21" s="153" t="s">
        <v>222</v>
      </c>
      <c r="J21" s="153" t="s">
        <v>222</v>
      </c>
      <c r="K21" s="153">
        <v>0.1493156644005755</v>
      </c>
      <c r="L21" s="153">
        <v>0.1364631526840977</v>
      </c>
      <c r="M21" s="153" t="s">
        <v>222</v>
      </c>
      <c r="N21" s="153" t="s">
        <v>222</v>
      </c>
      <c r="O21" s="128" t="s">
        <v>222</v>
      </c>
      <c r="P21" s="128" t="s">
        <v>222</v>
      </c>
      <c r="Q21" s="171"/>
    </row>
    <row r="22" spans="1:17" ht="15" customHeight="1">
      <c r="A22" s="225"/>
      <c r="B22" s="173"/>
      <c r="C22" s="129" t="s">
        <v>58</v>
      </c>
      <c r="D22" s="13">
        <v>50</v>
      </c>
      <c r="E22" s="14">
        <v>100</v>
      </c>
      <c r="F22" s="14">
        <v>100</v>
      </c>
      <c r="G22" s="154">
        <v>100</v>
      </c>
      <c r="H22" s="154">
        <v>100</v>
      </c>
      <c r="I22" s="154">
        <v>100</v>
      </c>
      <c r="J22" s="154">
        <v>100</v>
      </c>
      <c r="K22" s="154">
        <v>100</v>
      </c>
      <c r="L22" s="154">
        <v>100</v>
      </c>
      <c r="M22" s="154">
        <v>100</v>
      </c>
      <c r="N22" s="154">
        <v>100</v>
      </c>
      <c r="O22" s="127">
        <v>100</v>
      </c>
      <c r="P22" s="127">
        <v>96.408839779005532</v>
      </c>
      <c r="Q22" s="171"/>
    </row>
    <row r="23" spans="1:17" ht="15" customHeight="1">
      <c r="A23" s="225"/>
      <c r="B23" s="173"/>
      <c r="C23" s="129" t="s">
        <v>142</v>
      </c>
      <c r="D23" s="69" t="s">
        <v>222</v>
      </c>
      <c r="E23" s="21" t="s">
        <v>222</v>
      </c>
      <c r="F23" s="21" t="s">
        <v>222</v>
      </c>
      <c r="G23" s="21" t="s">
        <v>222</v>
      </c>
      <c r="H23" s="155" t="s">
        <v>222</v>
      </c>
      <c r="I23" s="155" t="s">
        <v>222</v>
      </c>
      <c r="J23" s="155">
        <v>0.11190119593376496</v>
      </c>
      <c r="K23" s="21">
        <v>0.16065316727662812</v>
      </c>
      <c r="L23" s="21">
        <v>0.17251385876587907</v>
      </c>
      <c r="M23" s="155" t="s">
        <v>222</v>
      </c>
      <c r="N23" s="155" t="s">
        <v>222</v>
      </c>
      <c r="O23" s="17" t="s">
        <v>222</v>
      </c>
      <c r="P23" s="79">
        <v>0.17251385876587907</v>
      </c>
      <c r="Q23" s="171"/>
    </row>
    <row r="24" spans="1:17" ht="15" customHeight="1">
      <c r="A24" s="225"/>
      <c r="B24" s="174"/>
      <c r="C24" s="130" t="s">
        <v>143</v>
      </c>
      <c r="D24" s="69" t="s">
        <v>222</v>
      </c>
      <c r="E24" s="21" t="s">
        <v>222</v>
      </c>
      <c r="F24" s="21" t="s">
        <v>222</v>
      </c>
      <c r="G24" s="21" t="s">
        <v>222</v>
      </c>
      <c r="H24" s="156" t="s">
        <v>222</v>
      </c>
      <c r="I24" s="156" t="s">
        <v>222</v>
      </c>
      <c r="J24" s="156" t="s">
        <v>222</v>
      </c>
      <c r="K24" s="21">
        <v>0.13797816152452289</v>
      </c>
      <c r="L24" s="21">
        <v>0.10041244660231634</v>
      </c>
      <c r="M24" s="156" t="s">
        <v>222</v>
      </c>
      <c r="N24" s="156" t="s">
        <v>222</v>
      </c>
      <c r="O24" s="19" t="s">
        <v>222</v>
      </c>
      <c r="P24" s="82" t="s">
        <v>222</v>
      </c>
      <c r="Q24" s="171">
        <f>COUNTIF(D21:O24, "&lt;0.1")</f>
        <v>0</v>
      </c>
    </row>
    <row r="25" spans="1:17" ht="15" customHeight="1">
      <c r="A25" s="225"/>
      <c r="B25" s="173" t="s">
        <v>71</v>
      </c>
      <c r="C25" s="165" t="s">
        <v>15</v>
      </c>
      <c r="D25" s="67" t="s">
        <v>222</v>
      </c>
      <c r="E25" s="8" t="s">
        <v>222</v>
      </c>
      <c r="F25" s="8" t="s">
        <v>222</v>
      </c>
      <c r="G25" s="153">
        <v>0.10074868010160951</v>
      </c>
      <c r="H25" s="153">
        <v>0.17884616463987149</v>
      </c>
      <c r="I25" s="153">
        <v>0.52860262299968785</v>
      </c>
      <c r="J25" s="153">
        <v>0.36316306621512401</v>
      </c>
      <c r="K25" s="153">
        <v>0.29358231665749979</v>
      </c>
      <c r="L25" s="153">
        <v>0.11604336277403592</v>
      </c>
      <c r="M25" s="153">
        <v>0.12565761362625927</v>
      </c>
      <c r="N25" s="153" t="s">
        <v>222</v>
      </c>
      <c r="O25" s="128" t="s">
        <v>222</v>
      </c>
      <c r="P25" s="128">
        <v>0.15793414361055907</v>
      </c>
      <c r="Q25" s="171"/>
    </row>
    <row r="26" spans="1:17" ht="15" customHeight="1">
      <c r="A26" s="225"/>
      <c r="B26" s="173"/>
      <c r="C26" s="129" t="s">
        <v>58</v>
      </c>
      <c r="D26" s="13">
        <v>100</v>
      </c>
      <c r="E26" s="14">
        <v>100</v>
      </c>
      <c r="F26" s="14">
        <v>100</v>
      </c>
      <c r="G26" s="154">
        <v>100</v>
      </c>
      <c r="H26" s="154">
        <v>100</v>
      </c>
      <c r="I26" s="154">
        <v>100</v>
      </c>
      <c r="J26" s="154">
        <v>100</v>
      </c>
      <c r="K26" s="154">
        <v>100</v>
      </c>
      <c r="L26" s="154">
        <v>100</v>
      </c>
      <c r="M26" s="154">
        <v>100</v>
      </c>
      <c r="N26" s="154">
        <v>100</v>
      </c>
      <c r="O26" s="127">
        <v>100</v>
      </c>
      <c r="P26" s="127">
        <v>100</v>
      </c>
      <c r="Q26" s="171"/>
    </row>
    <row r="27" spans="1:17" ht="15" customHeight="1">
      <c r="A27" s="225"/>
      <c r="B27" s="173"/>
      <c r="C27" s="129" t="s">
        <v>142</v>
      </c>
      <c r="D27" s="69" t="s">
        <v>222</v>
      </c>
      <c r="E27" s="21">
        <v>0.11549882354458958</v>
      </c>
      <c r="F27" s="21" t="s">
        <v>222</v>
      </c>
      <c r="G27" s="21">
        <v>0.11415313225058009</v>
      </c>
      <c r="H27" s="155">
        <v>0.42422510535335367</v>
      </c>
      <c r="I27" s="155">
        <v>0.83347160837670453</v>
      </c>
      <c r="J27" s="155">
        <v>0.49250758172504194</v>
      </c>
      <c r="K27" s="21">
        <v>0.44087581820411836</v>
      </c>
      <c r="L27" s="21">
        <v>0.1270883775862279</v>
      </c>
      <c r="M27" s="155">
        <v>0.1350408644741786</v>
      </c>
      <c r="N27" s="155" t="s">
        <v>222</v>
      </c>
      <c r="O27" s="17" t="s">
        <v>222</v>
      </c>
      <c r="P27" s="79">
        <v>0.83347160837670453</v>
      </c>
      <c r="Q27" s="171"/>
    </row>
    <row r="28" spans="1:17" ht="15" customHeight="1">
      <c r="A28" s="225"/>
      <c r="B28" s="174"/>
      <c r="C28" s="130" t="s">
        <v>143</v>
      </c>
      <c r="D28" s="69" t="s">
        <v>222</v>
      </c>
      <c r="E28" s="21" t="s">
        <v>222</v>
      </c>
      <c r="F28" s="21" t="s">
        <v>222</v>
      </c>
      <c r="G28" s="21" t="s">
        <v>222</v>
      </c>
      <c r="H28" s="156" t="s">
        <v>222</v>
      </c>
      <c r="I28" s="156">
        <v>0.22373363762267129</v>
      </c>
      <c r="J28" s="156">
        <v>0.23381855070520607</v>
      </c>
      <c r="K28" s="21">
        <v>0.14628881511088118</v>
      </c>
      <c r="L28" s="21">
        <v>0.10499834796184393</v>
      </c>
      <c r="M28" s="156">
        <v>0.11627436277833993</v>
      </c>
      <c r="N28" s="156" t="s">
        <v>222</v>
      </c>
      <c r="O28" s="19" t="s">
        <v>222</v>
      </c>
      <c r="P28" s="82" t="s">
        <v>222</v>
      </c>
      <c r="Q28" s="171">
        <f>COUNTIF(D25:O28, "&lt;0.1")</f>
        <v>0</v>
      </c>
    </row>
    <row r="29" spans="1:17" ht="15" customHeight="1">
      <c r="A29" s="225"/>
      <c r="B29" s="173" t="s">
        <v>73</v>
      </c>
      <c r="C29" s="165" t="s">
        <v>15</v>
      </c>
      <c r="D29" s="67" t="s">
        <v>222</v>
      </c>
      <c r="E29" s="8">
        <v>0.13965703265248483</v>
      </c>
      <c r="F29" s="8" t="s">
        <v>222</v>
      </c>
      <c r="G29" s="153">
        <v>0.23453363938055291</v>
      </c>
      <c r="H29" s="153">
        <v>0.20965946962744411</v>
      </c>
      <c r="I29" s="153" t="s">
        <v>214</v>
      </c>
      <c r="J29" s="153">
        <v>0.36979911578636293</v>
      </c>
      <c r="K29" s="153">
        <v>0.34031066932481019</v>
      </c>
      <c r="L29" s="153">
        <v>0.20797414133715414</v>
      </c>
      <c r="M29" s="153">
        <v>0.16963175300038613</v>
      </c>
      <c r="N29" s="153" t="s">
        <v>222</v>
      </c>
      <c r="O29" s="128" t="s">
        <v>222</v>
      </c>
      <c r="P29" s="128">
        <v>0.17041507381152632</v>
      </c>
      <c r="Q29" s="171"/>
    </row>
    <row r="30" spans="1:17" ht="15" customHeight="1">
      <c r="A30" s="225"/>
      <c r="B30" s="173"/>
      <c r="C30" s="129" t="s">
        <v>58</v>
      </c>
      <c r="D30" s="13">
        <v>100</v>
      </c>
      <c r="E30" s="14">
        <v>100</v>
      </c>
      <c r="F30" s="14">
        <v>100</v>
      </c>
      <c r="G30" s="154">
        <v>100</v>
      </c>
      <c r="H30" s="154">
        <v>100</v>
      </c>
      <c r="I30" s="154">
        <v>0</v>
      </c>
      <c r="J30" s="154">
        <v>100</v>
      </c>
      <c r="K30" s="154">
        <v>100</v>
      </c>
      <c r="L30" s="154">
        <v>100</v>
      </c>
      <c r="M30" s="154">
        <v>100</v>
      </c>
      <c r="N30" s="154">
        <v>100</v>
      </c>
      <c r="O30" s="127">
        <v>100</v>
      </c>
      <c r="P30" s="127">
        <v>92.328767123287676</v>
      </c>
      <c r="Q30" s="171"/>
    </row>
    <row r="31" spans="1:17" ht="15" customHeight="1">
      <c r="A31" s="225"/>
      <c r="B31" s="173"/>
      <c r="C31" s="129" t="s">
        <v>142</v>
      </c>
      <c r="D31" s="69" t="s">
        <v>222</v>
      </c>
      <c r="E31" s="21">
        <v>0.14095905105672804</v>
      </c>
      <c r="F31" s="21" t="s">
        <v>222</v>
      </c>
      <c r="G31" s="21">
        <v>0.27423668577874583</v>
      </c>
      <c r="H31" s="155">
        <v>0.24809992016424259</v>
      </c>
      <c r="I31" s="155" t="s">
        <v>214</v>
      </c>
      <c r="J31" s="155">
        <v>0.39728050066419313</v>
      </c>
      <c r="K31" s="21">
        <v>0.58102135348585049</v>
      </c>
      <c r="L31" s="21">
        <v>0.24480616835925315</v>
      </c>
      <c r="M31" s="155">
        <v>0.20829941083833942</v>
      </c>
      <c r="N31" s="155" t="s">
        <v>222</v>
      </c>
      <c r="O31" s="17" t="s">
        <v>222</v>
      </c>
      <c r="P31" s="79">
        <v>0.58102135348585049</v>
      </c>
      <c r="Q31" s="171"/>
    </row>
    <row r="32" spans="1:17" ht="15" customHeight="1">
      <c r="A32" s="225"/>
      <c r="B32" s="174"/>
      <c r="C32" s="130" t="s">
        <v>143</v>
      </c>
      <c r="D32" s="69" t="s">
        <v>222</v>
      </c>
      <c r="E32" s="21">
        <v>0.13835501424824162</v>
      </c>
      <c r="F32" s="21" t="s">
        <v>222</v>
      </c>
      <c r="G32" s="21">
        <v>0.19483059298236</v>
      </c>
      <c r="H32" s="156">
        <v>0.1660551184709935</v>
      </c>
      <c r="I32" s="156" t="s">
        <v>214</v>
      </c>
      <c r="J32" s="156">
        <v>0.34231773090853274</v>
      </c>
      <c r="K32" s="21" t="s">
        <v>222</v>
      </c>
      <c r="L32" s="21">
        <v>0.1711421143150551</v>
      </c>
      <c r="M32" s="156">
        <v>0.1295021122523107</v>
      </c>
      <c r="N32" s="156" t="s">
        <v>222</v>
      </c>
      <c r="O32" s="19" t="s">
        <v>222</v>
      </c>
      <c r="P32" s="82" t="s">
        <v>222</v>
      </c>
      <c r="Q32" s="171">
        <f>COUNTIF(D29:O32, "&lt;0.1")</f>
        <v>1</v>
      </c>
    </row>
    <row r="33" spans="1:17" ht="15" customHeight="1">
      <c r="A33" s="225"/>
      <c r="B33" s="173" t="s">
        <v>74</v>
      </c>
      <c r="C33" s="165" t="s">
        <v>15</v>
      </c>
      <c r="D33" s="67" t="s">
        <v>222</v>
      </c>
      <c r="E33" s="8" t="s">
        <v>222</v>
      </c>
      <c r="F33" s="8" t="s">
        <v>222</v>
      </c>
      <c r="G33" s="153" t="s">
        <v>222</v>
      </c>
      <c r="H33" s="153" t="s">
        <v>222</v>
      </c>
      <c r="I33" s="153" t="s">
        <v>222</v>
      </c>
      <c r="J33" s="153" t="s">
        <v>222</v>
      </c>
      <c r="K33" s="153">
        <v>0.23412550994249776</v>
      </c>
      <c r="L33" s="153">
        <v>0.14252309135335112</v>
      </c>
      <c r="M33" s="153">
        <v>0.19418184361951416</v>
      </c>
      <c r="N33" s="153">
        <v>0.1490723072206972</v>
      </c>
      <c r="O33" s="128" t="s">
        <v>222</v>
      </c>
      <c r="P33" s="128" t="s">
        <v>222</v>
      </c>
      <c r="Q33" s="171"/>
    </row>
    <row r="34" spans="1:17" ht="15" customHeight="1">
      <c r="A34" s="225"/>
      <c r="B34" s="173"/>
      <c r="C34" s="129" t="s">
        <v>58</v>
      </c>
      <c r="D34" s="13">
        <v>100</v>
      </c>
      <c r="E34" s="14">
        <v>100</v>
      </c>
      <c r="F34" s="14">
        <v>100</v>
      </c>
      <c r="G34" s="154">
        <v>100</v>
      </c>
      <c r="H34" s="154">
        <v>100</v>
      </c>
      <c r="I34" s="154">
        <v>100</v>
      </c>
      <c r="J34" s="154">
        <v>100</v>
      </c>
      <c r="K34" s="154">
        <v>100</v>
      </c>
      <c r="L34" s="154">
        <v>100</v>
      </c>
      <c r="M34" s="154">
        <v>100</v>
      </c>
      <c r="N34" s="154">
        <v>100</v>
      </c>
      <c r="O34" s="127">
        <v>100</v>
      </c>
      <c r="P34" s="127">
        <v>100</v>
      </c>
      <c r="Q34" s="171"/>
    </row>
    <row r="35" spans="1:17" ht="15" customHeight="1">
      <c r="A35" s="225"/>
      <c r="B35" s="173"/>
      <c r="C35" s="129" t="s">
        <v>142</v>
      </c>
      <c r="D35" s="69" t="s">
        <v>222</v>
      </c>
      <c r="E35" s="21" t="s">
        <v>222</v>
      </c>
      <c r="F35" s="21" t="s">
        <v>222</v>
      </c>
      <c r="G35" s="21" t="s">
        <v>222</v>
      </c>
      <c r="H35" s="155">
        <v>0.1088469411719821</v>
      </c>
      <c r="I35" s="155">
        <v>0.11754809924215549</v>
      </c>
      <c r="J35" s="155" t="s">
        <v>222</v>
      </c>
      <c r="K35" s="21">
        <v>0.28321719464238893</v>
      </c>
      <c r="L35" s="21">
        <v>0.16124111980680789</v>
      </c>
      <c r="M35" s="155">
        <v>0.24795001725351629</v>
      </c>
      <c r="N35" s="155">
        <v>0.1490723072206972</v>
      </c>
      <c r="O35" s="17" t="s">
        <v>222</v>
      </c>
      <c r="P35" s="79">
        <v>0.28321719464238893</v>
      </c>
      <c r="Q35" s="171"/>
    </row>
    <row r="36" spans="1:17" ht="15" customHeight="1">
      <c r="A36" s="225"/>
      <c r="B36" s="174"/>
      <c r="C36" s="130" t="s">
        <v>143</v>
      </c>
      <c r="D36" s="69" t="s">
        <v>222</v>
      </c>
      <c r="E36" s="21" t="s">
        <v>222</v>
      </c>
      <c r="F36" s="21" t="s">
        <v>222</v>
      </c>
      <c r="G36" s="21" t="s">
        <v>222</v>
      </c>
      <c r="H36" s="156" t="s">
        <v>222</v>
      </c>
      <c r="I36" s="156" t="s">
        <v>222</v>
      </c>
      <c r="J36" s="156" t="s">
        <v>222</v>
      </c>
      <c r="K36" s="21">
        <v>0.18503382524260659</v>
      </c>
      <c r="L36" s="21">
        <v>0.12380506289989432</v>
      </c>
      <c r="M36" s="156">
        <v>0.13157944199972088</v>
      </c>
      <c r="N36" s="156">
        <v>0.1490723072206972</v>
      </c>
      <c r="O36" s="19" t="s">
        <v>222</v>
      </c>
      <c r="P36" s="82" t="s">
        <v>222</v>
      </c>
      <c r="Q36" s="171">
        <f>COUNTIF(D33:O36, "&lt;0.1")</f>
        <v>0</v>
      </c>
    </row>
    <row r="37" spans="1:17" ht="15" customHeight="1">
      <c r="A37" s="225"/>
      <c r="B37" s="173" t="s">
        <v>77</v>
      </c>
      <c r="C37" s="165" t="s">
        <v>15</v>
      </c>
      <c r="D37" s="67" t="s">
        <v>222</v>
      </c>
      <c r="E37" s="8">
        <v>0.1659269787392248</v>
      </c>
      <c r="F37" s="8">
        <v>0.19554394189735175</v>
      </c>
      <c r="G37" s="153">
        <v>0.32928919472977308</v>
      </c>
      <c r="H37" s="153">
        <v>0.32806850573862117</v>
      </c>
      <c r="I37" s="153">
        <v>0.36332454643203638</v>
      </c>
      <c r="J37" s="153">
        <v>0.46021688630640423</v>
      </c>
      <c r="K37" s="153">
        <v>0.41713092763443527</v>
      </c>
      <c r="L37" s="153">
        <v>0.20724959648414343</v>
      </c>
      <c r="M37" s="153">
        <v>0.19231516045139208</v>
      </c>
      <c r="N37" s="153" t="s">
        <v>222</v>
      </c>
      <c r="O37" s="128" t="s">
        <v>222</v>
      </c>
      <c r="P37" s="128">
        <v>0.23929128794250312</v>
      </c>
      <c r="Q37" s="171"/>
    </row>
    <row r="38" spans="1:17" ht="15" customHeight="1">
      <c r="A38" s="225"/>
      <c r="B38" s="173"/>
      <c r="C38" s="129" t="s">
        <v>58</v>
      </c>
      <c r="D38" s="13">
        <v>100</v>
      </c>
      <c r="E38" s="14">
        <v>100</v>
      </c>
      <c r="F38" s="14">
        <v>100</v>
      </c>
      <c r="G38" s="154">
        <v>100</v>
      </c>
      <c r="H38" s="154">
        <v>100</v>
      </c>
      <c r="I38" s="154">
        <v>100</v>
      </c>
      <c r="J38" s="154">
        <v>100</v>
      </c>
      <c r="K38" s="154">
        <v>100</v>
      </c>
      <c r="L38" s="154">
        <v>100</v>
      </c>
      <c r="M38" s="154">
        <v>100</v>
      </c>
      <c r="N38" s="154">
        <v>100</v>
      </c>
      <c r="O38" s="127">
        <v>100</v>
      </c>
      <c r="P38" s="127">
        <v>100</v>
      </c>
      <c r="Q38" s="171"/>
    </row>
    <row r="39" spans="1:17" ht="15" customHeight="1">
      <c r="A39" s="225"/>
      <c r="B39" s="173"/>
      <c r="C39" s="129" t="s">
        <v>142</v>
      </c>
      <c r="D39" s="69">
        <v>0.1151743656447415</v>
      </c>
      <c r="E39" s="21">
        <v>0.1748468539530019</v>
      </c>
      <c r="F39" s="21">
        <v>0.26787333381013889</v>
      </c>
      <c r="G39" s="21">
        <v>0.37877177093090642</v>
      </c>
      <c r="H39" s="155">
        <v>0.43951348921643868</v>
      </c>
      <c r="I39" s="155">
        <v>0.38935716743671445</v>
      </c>
      <c r="J39" s="155">
        <v>0.62655912463328134</v>
      </c>
      <c r="K39" s="21">
        <v>0.57227689578837049</v>
      </c>
      <c r="L39" s="21">
        <v>0.2521237939766226</v>
      </c>
      <c r="M39" s="155">
        <v>0.23582351791322226</v>
      </c>
      <c r="N39" s="155" t="s">
        <v>222</v>
      </c>
      <c r="O39" s="17" t="s">
        <v>222</v>
      </c>
      <c r="P39" s="79">
        <v>0.62655912463328134</v>
      </c>
      <c r="Q39" s="171"/>
    </row>
    <row r="40" spans="1:17" ht="15" customHeight="1">
      <c r="A40" s="225"/>
      <c r="B40" s="174"/>
      <c r="C40" s="130" t="s">
        <v>143</v>
      </c>
      <c r="D40" s="69" t="s">
        <v>222</v>
      </c>
      <c r="E40" s="21">
        <v>0.15700710352544769</v>
      </c>
      <c r="F40" s="21">
        <v>0.12321454998456459</v>
      </c>
      <c r="G40" s="21">
        <v>0.27980661852863975</v>
      </c>
      <c r="H40" s="156">
        <v>0.22391771390421047</v>
      </c>
      <c r="I40" s="156">
        <v>0.33729192542735836</v>
      </c>
      <c r="J40" s="156">
        <v>0.29387464797952711</v>
      </c>
      <c r="K40" s="21">
        <v>0.26198495948049999</v>
      </c>
      <c r="L40" s="21">
        <v>0.16237539899166425</v>
      </c>
      <c r="M40" s="156">
        <v>0.12917242115748476</v>
      </c>
      <c r="N40" s="156" t="s">
        <v>222</v>
      </c>
      <c r="O40" s="19" t="s">
        <v>222</v>
      </c>
      <c r="P40" s="82" t="s">
        <v>222</v>
      </c>
      <c r="Q40" s="171">
        <f>COUNTIF(D37:O40, "&lt;0.1")</f>
        <v>0</v>
      </c>
    </row>
    <row r="41" spans="1:17" ht="15" customHeight="1">
      <c r="A41" s="225"/>
      <c r="B41" s="173" t="s">
        <v>57</v>
      </c>
      <c r="C41" s="165" t="s">
        <v>15</v>
      </c>
      <c r="D41" s="67" t="s">
        <v>222</v>
      </c>
      <c r="E41" s="8">
        <v>0.21666365975079224</v>
      </c>
      <c r="F41" s="8">
        <v>0.12364740744716617</v>
      </c>
      <c r="G41" s="153">
        <v>0.22977838111518864</v>
      </c>
      <c r="H41" s="153">
        <v>0.19109072396087984</v>
      </c>
      <c r="I41" s="153">
        <v>0.26457227772913111</v>
      </c>
      <c r="J41" s="153">
        <v>0.19093172557825991</v>
      </c>
      <c r="K41" s="153">
        <v>0.18196762428110441</v>
      </c>
      <c r="L41" s="153">
        <v>0.1171070007142177</v>
      </c>
      <c r="M41" s="153">
        <v>0.14691543119313158</v>
      </c>
      <c r="N41" s="153" t="s">
        <v>222</v>
      </c>
      <c r="O41" s="128" t="s">
        <v>222</v>
      </c>
      <c r="P41" s="128">
        <v>0.16013237124584848</v>
      </c>
      <c r="Q41" s="171"/>
    </row>
    <row r="42" spans="1:17" ht="15" customHeight="1">
      <c r="A42" s="225"/>
      <c r="B42" s="173"/>
      <c r="C42" s="129" t="s">
        <v>58</v>
      </c>
      <c r="D42" s="13">
        <v>100</v>
      </c>
      <c r="E42" s="14">
        <v>100</v>
      </c>
      <c r="F42" s="14">
        <v>100</v>
      </c>
      <c r="G42" s="154">
        <v>100</v>
      </c>
      <c r="H42" s="154">
        <v>100</v>
      </c>
      <c r="I42" s="154">
        <v>100</v>
      </c>
      <c r="J42" s="154">
        <v>53.571428571428569</v>
      </c>
      <c r="K42" s="154">
        <v>100</v>
      </c>
      <c r="L42" s="154">
        <v>100</v>
      </c>
      <c r="M42" s="154">
        <v>100</v>
      </c>
      <c r="N42" s="154">
        <v>100</v>
      </c>
      <c r="O42" s="127">
        <v>100</v>
      </c>
      <c r="P42" s="127">
        <v>96.438356164383563</v>
      </c>
      <c r="Q42" s="171"/>
    </row>
    <row r="43" spans="1:17" ht="15" customHeight="1">
      <c r="A43" s="225"/>
      <c r="B43" s="173"/>
      <c r="C43" s="129" t="s">
        <v>142</v>
      </c>
      <c r="D43" s="69" t="s">
        <v>222</v>
      </c>
      <c r="E43" s="21">
        <v>0.30978769322080263</v>
      </c>
      <c r="F43" s="21">
        <v>0.13797741369047881</v>
      </c>
      <c r="G43" s="21">
        <v>0.32089170056669331</v>
      </c>
      <c r="H43" s="155">
        <v>0.2329018568212155</v>
      </c>
      <c r="I43" s="155">
        <v>0.34391618453754408</v>
      </c>
      <c r="J43" s="155">
        <v>0.19093172557825991</v>
      </c>
      <c r="K43" s="21">
        <v>0.28021359604480223</v>
      </c>
      <c r="L43" s="21">
        <v>0.12908770682528661</v>
      </c>
      <c r="M43" s="155">
        <v>0.18167339704889668</v>
      </c>
      <c r="N43" s="155">
        <v>0.14186727023713824</v>
      </c>
      <c r="O43" s="17" t="s">
        <v>222</v>
      </c>
      <c r="P43" s="79">
        <v>0.34391618453754408</v>
      </c>
      <c r="Q43" s="171"/>
    </row>
    <row r="44" spans="1:17" ht="15" customHeight="1">
      <c r="A44" s="225"/>
      <c r="B44" s="174"/>
      <c r="C44" s="130" t="s">
        <v>143</v>
      </c>
      <c r="D44" s="69" t="s">
        <v>222</v>
      </c>
      <c r="E44" s="21">
        <v>0.12353962628078187</v>
      </c>
      <c r="F44" s="21">
        <v>0.10931740120385353</v>
      </c>
      <c r="G44" s="21">
        <v>0.13866506166368398</v>
      </c>
      <c r="H44" s="156">
        <v>0.14927959110054415</v>
      </c>
      <c r="I44" s="156">
        <v>0.19831679668110244</v>
      </c>
      <c r="J44" s="156">
        <v>0.19093172557825991</v>
      </c>
      <c r="K44" s="21" t="s">
        <v>222</v>
      </c>
      <c r="L44" s="21">
        <v>0.1051262946031488</v>
      </c>
      <c r="M44" s="156">
        <v>0.11215746533736648</v>
      </c>
      <c r="N44" s="156" t="s">
        <v>222</v>
      </c>
      <c r="O44" s="19" t="s">
        <v>222</v>
      </c>
      <c r="P44" s="82" t="s">
        <v>222</v>
      </c>
      <c r="Q44" s="171">
        <f>COUNTIF(D41:O44, "&lt;0.1")</f>
        <v>0</v>
      </c>
    </row>
    <row r="45" spans="1:17" ht="15" customHeight="1">
      <c r="A45" s="225"/>
      <c r="B45" s="173" t="s">
        <v>78</v>
      </c>
      <c r="C45" s="165" t="s">
        <v>15</v>
      </c>
      <c r="D45" s="67">
        <v>0.17101919208319727</v>
      </c>
      <c r="E45" s="8">
        <v>0.1918273223612984</v>
      </c>
      <c r="F45" s="8">
        <v>0.20090190598940183</v>
      </c>
      <c r="G45" s="153">
        <v>0.33516498879139156</v>
      </c>
      <c r="H45" s="153">
        <v>0.29497552894668927</v>
      </c>
      <c r="I45" s="153">
        <v>0.52858097970146689</v>
      </c>
      <c r="J45" s="153">
        <v>0.23374449351933724</v>
      </c>
      <c r="K45" s="153">
        <v>0.29888986272510276</v>
      </c>
      <c r="L45" s="153">
        <v>0.15952663141735815</v>
      </c>
      <c r="M45" s="153">
        <v>0.25014676356453003</v>
      </c>
      <c r="N45" s="153">
        <v>0.11742180588993406</v>
      </c>
      <c r="O45" s="128">
        <v>0.17005181842881784</v>
      </c>
      <c r="P45" s="128">
        <v>0.24797912463134963</v>
      </c>
      <c r="Q45" s="171"/>
    </row>
    <row r="46" spans="1:17" ht="15" customHeight="1">
      <c r="A46" s="225"/>
      <c r="B46" s="173"/>
      <c r="C46" s="129" t="s">
        <v>58</v>
      </c>
      <c r="D46" s="13">
        <v>100</v>
      </c>
      <c r="E46" s="14">
        <v>100</v>
      </c>
      <c r="F46" s="14">
        <v>100</v>
      </c>
      <c r="G46" s="154">
        <v>100</v>
      </c>
      <c r="H46" s="154">
        <v>100</v>
      </c>
      <c r="I46" s="154">
        <v>100</v>
      </c>
      <c r="J46" s="154">
        <v>100</v>
      </c>
      <c r="K46" s="154">
        <v>100</v>
      </c>
      <c r="L46" s="154">
        <v>100</v>
      </c>
      <c r="M46" s="154">
        <v>100</v>
      </c>
      <c r="N46" s="154">
        <v>63.157894736842103</v>
      </c>
      <c r="O46" s="127">
        <v>100</v>
      </c>
      <c r="P46" s="127">
        <v>96.164383561643845</v>
      </c>
      <c r="Q46" s="171"/>
    </row>
    <row r="47" spans="1:17" ht="15" customHeight="1">
      <c r="A47" s="225"/>
      <c r="B47" s="173"/>
      <c r="C47" s="129" t="s">
        <v>142</v>
      </c>
      <c r="D47" s="69">
        <v>0.19398394433614305</v>
      </c>
      <c r="E47" s="21">
        <v>0.24601253853724131</v>
      </c>
      <c r="F47" s="21">
        <v>0.21419654985409253</v>
      </c>
      <c r="G47" s="21">
        <v>0.35241860364992622</v>
      </c>
      <c r="H47" s="155">
        <v>0.37727816223508742</v>
      </c>
      <c r="I47" s="155">
        <v>0.5568786771562747</v>
      </c>
      <c r="J47" s="155">
        <v>0.34237162126703474</v>
      </c>
      <c r="K47" s="21">
        <v>0.35986418885381183</v>
      </c>
      <c r="L47" s="21">
        <v>0.16941180613019807</v>
      </c>
      <c r="M47" s="155">
        <v>0.30878533374947587</v>
      </c>
      <c r="N47" s="155">
        <v>0.13203106992712918</v>
      </c>
      <c r="O47" s="17">
        <v>0.19837934035259167</v>
      </c>
      <c r="P47" s="79">
        <v>0.5568786771562747</v>
      </c>
      <c r="Q47" s="171"/>
    </row>
    <row r="48" spans="1:17" ht="15" customHeight="1">
      <c r="A48" s="225"/>
      <c r="B48" s="174"/>
      <c r="C48" s="130" t="s">
        <v>143</v>
      </c>
      <c r="D48" s="69">
        <v>0.14805443983025149</v>
      </c>
      <c r="E48" s="21">
        <v>0.13764210618535547</v>
      </c>
      <c r="F48" s="21">
        <v>0.1876072621247111</v>
      </c>
      <c r="G48" s="21">
        <v>0.31791137393285684</v>
      </c>
      <c r="H48" s="156">
        <v>0.24375704283763061</v>
      </c>
      <c r="I48" s="156">
        <v>0.50028328224665908</v>
      </c>
      <c r="J48" s="156">
        <v>0.12511736577163973</v>
      </c>
      <c r="K48" s="21">
        <v>0.2379155365963937</v>
      </c>
      <c r="L48" s="21">
        <v>0.14964145670451823</v>
      </c>
      <c r="M48" s="156">
        <v>0.19150819337958414</v>
      </c>
      <c r="N48" s="156">
        <v>0.10281254185273896</v>
      </c>
      <c r="O48" s="19">
        <v>0.14172429650504403</v>
      </c>
      <c r="P48" s="82">
        <v>0.10281254185273896</v>
      </c>
      <c r="Q48" s="171">
        <f>COUNTIF(D45:O48, "&lt;0.1")</f>
        <v>0</v>
      </c>
    </row>
    <row r="49" spans="1:17" ht="15" customHeight="1">
      <c r="A49" s="225"/>
      <c r="B49" s="173" t="s">
        <v>75</v>
      </c>
      <c r="C49" s="165" t="s">
        <v>15</v>
      </c>
      <c r="D49" s="67">
        <v>0.34972029597512355</v>
      </c>
      <c r="E49" s="8">
        <v>0.28414504827448078</v>
      </c>
      <c r="F49" s="8">
        <v>0.21200631270525594</v>
      </c>
      <c r="G49" s="153">
        <v>0.53285575115389394</v>
      </c>
      <c r="H49" s="153">
        <v>0.41480658768829876</v>
      </c>
      <c r="I49" s="153">
        <v>0.25247982559998328</v>
      </c>
      <c r="J49" s="153">
        <v>0.27570185106526568</v>
      </c>
      <c r="K49" s="153">
        <v>0.32552096139530801</v>
      </c>
      <c r="L49" s="153">
        <v>0.14217151818769067</v>
      </c>
      <c r="M49" s="153">
        <v>0.32708205306675026</v>
      </c>
      <c r="N49" s="153">
        <v>0.22138939479164038</v>
      </c>
      <c r="O49" s="128">
        <v>0.40365554181184488</v>
      </c>
      <c r="P49" s="128">
        <v>0.31634457400715849</v>
      </c>
      <c r="Q49" s="171"/>
    </row>
    <row r="50" spans="1:17" ht="15" customHeight="1">
      <c r="A50" s="225"/>
      <c r="B50" s="173"/>
      <c r="C50" s="129" t="s">
        <v>58</v>
      </c>
      <c r="D50" s="13">
        <v>100</v>
      </c>
      <c r="E50" s="14">
        <v>100</v>
      </c>
      <c r="F50" s="14">
        <v>100</v>
      </c>
      <c r="G50" s="154">
        <v>100</v>
      </c>
      <c r="H50" s="154">
        <v>100</v>
      </c>
      <c r="I50" s="154">
        <v>100</v>
      </c>
      <c r="J50" s="154">
        <v>100</v>
      </c>
      <c r="K50" s="154">
        <v>100</v>
      </c>
      <c r="L50" s="154">
        <v>100</v>
      </c>
      <c r="M50" s="154">
        <v>100</v>
      </c>
      <c r="N50" s="154">
        <v>100</v>
      </c>
      <c r="O50" s="127">
        <v>100</v>
      </c>
      <c r="P50" s="127">
        <v>100</v>
      </c>
      <c r="Q50" s="171"/>
    </row>
    <row r="51" spans="1:17" ht="15" customHeight="1">
      <c r="A51" s="225"/>
      <c r="B51" s="173"/>
      <c r="C51" s="129" t="s">
        <v>142</v>
      </c>
      <c r="D51" s="69">
        <v>0.35377779354108091</v>
      </c>
      <c r="E51" s="21">
        <v>0.45276940988927389</v>
      </c>
      <c r="F51" s="21">
        <v>0.22047064762169957</v>
      </c>
      <c r="G51" s="21">
        <v>0.71852748135368882</v>
      </c>
      <c r="H51" s="155">
        <v>0.49167852665532857</v>
      </c>
      <c r="I51" s="155">
        <v>0.30992619591139403</v>
      </c>
      <c r="J51" s="155">
        <v>0.3554247042570815</v>
      </c>
      <c r="K51" s="21">
        <v>0.34478648954117908</v>
      </c>
      <c r="L51" s="21">
        <v>0.19564027820720153</v>
      </c>
      <c r="M51" s="155">
        <v>0.54047199188741601</v>
      </c>
      <c r="N51" s="155">
        <v>0.30018440182796796</v>
      </c>
      <c r="O51" s="17">
        <v>0.41636107193229904</v>
      </c>
      <c r="P51" s="79">
        <v>0.71852748135368882</v>
      </c>
      <c r="Q51" s="171"/>
    </row>
    <row r="52" spans="1:17" ht="15" customHeight="1">
      <c r="A52" s="225"/>
      <c r="B52" s="174"/>
      <c r="C52" s="130" t="s">
        <v>143</v>
      </c>
      <c r="D52" s="69">
        <v>0.34566279840916614</v>
      </c>
      <c r="E52" s="21">
        <v>0.1155206866596877</v>
      </c>
      <c r="F52" s="21">
        <v>0.20354197778881233</v>
      </c>
      <c r="G52" s="21">
        <v>0.347184020954099</v>
      </c>
      <c r="H52" s="156">
        <v>0.32354533123891799</v>
      </c>
      <c r="I52" s="156">
        <v>0.19503345528857249</v>
      </c>
      <c r="J52" s="156">
        <v>0.1959789978734498</v>
      </c>
      <c r="K52" s="21">
        <v>0.30625543324943694</v>
      </c>
      <c r="L52" s="21" t="s">
        <v>222</v>
      </c>
      <c r="M52" s="156">
        <v>0.14836682338270712</v>
      </c>
      <c r="N52" s="156">
        <v>0.14259438775531283</v>
      </c>
      <c r="O52" s="19">
        <v>0.39095001169139071</v>
      </c>
      <c r="P52" s="82" t="s">
        <v>222</v>
      </c>
      <c r="Q52" s="171">
        <f>COUNTIF(D49:O52, "&lt;0.1")</f>
        <v>0</v>
      </c>
    </row>
    <row r="53" spans="1:17" ht="15" customHeight="1">
      <c r="A53" s="225"/>
      <c r="B53" s="173" t="s">
        <v>76</v>
      </c>
      <c r="C53" s="165" t="s">
        <v>15</v>
      </c>
      <c r="D53" s="67" t="s">
        <v>222</v>
      </c>
      <c r="E53" s="8" t="s">
        <v>222</v>
      </c>
      <c r="F53" s="8" t="s">
        <v>222</v>
      </c>
      <c r="G53" s="153" t="s">
        <v>222</v>
      </c>
      <c r="H53" s="153" t="s">
        <v>222</v>
      </c>
      <c r="I53" s="153" t="s">
        <v>222</v>
      </c>
      <c r="J53" s="153" t="s">
        <v>222</v>
      </c>
      <c r="K53" s="153" t="s">
        <v>222</v>
      </c>
      <c r="L53" s="153" t="s">
        <v>222</v>
      </c>
      <c r="M53" s="153" t="s">
        <v>222</v>
      </c>
      <c r="N53" s="153" t="s">
        <v>222</v>
      </c>
      <c r="O53" s="128" t="s">
        <v>222</v>
      </c>
      <c r="P53" s="128" t="s">
        <v>222</v>
      </c>
      <c r="Q53" s="171"/>
    </row>
    <row r="54" spans="1:17" ht="15" customHeight="1">
      <c r="A54" s="225"/>
      <c r="B54" s="173"/>
      <c r="C54" s="129" t="s">
        <v>58</v>
      </c>
      <c r="D54" s="13">
        <v>100</v>
      </c>
      <c r="E54" s="14">
        <v>100</v>
      </c>
      <c r="F54" s="14">
        <v>100</v>
      </c>
      <c r="G54" s="154">
        <v>100</v>
      </c>
      <c r="H54" s="154">
        <v>66.666666666666671</v>
      </c>
      <c r="I54" s="154">
        <v>100</v>
      </c>
      <c r="J54" s="154">
        <v>100</v>
      </c>
      <c r="K54" s="154">
        <v>100</v>
      </c>
      <c r="L54" s="154">
        <v>50</v>
      </c>
      <c r="M54" s="154">
        <v>100</v>
      </c>
      <c r="N54" s="154">
        <v>50</v>
      </c>
      <c r="O54" s="127">
        <v>100</v>
      </c>
      <c r="P54" s="127">
        <v>88.493150684931507</v>
      </c>
      <c r="Q54" s="171"/>
    </row>
    <row r="55" spans="1:17" ht="15" customHeight="1">
      <c r="A55" s="225"/>
      <c r="B55" s="173"/>
      <c r="C55" s="129" t="s">
        <v>142</v>
      </c>
      <c r="D55" s="69" t="s">
        <v>222</v>
      </c>
      <c r="E55" s="21" t="s">
        <v>222</v>
      </c>
      <c r="F55" s="21" t="s">
        <v>222</v>
      </c>
      <c r="G55" s="21" t="s">
        <v>222</v>
      </c>
      <c r="H55" s="155" t="s">
        <v>222</v>
      </c>
      <c r="I55" s="155" t="s">
        <v>222</v>
      </c>
      <c r="J55" s="155" t="s">
        <v>222</v>
      </c>
      <c r="K55" s="21" t="s">
        <v>222</v>
      </c>
      <c r="L55" s="21" t="s">
        <v>222</v>
      </c>
      <c r="M55" s="155" t="s">
        <v>222</v>
      </c>
      <c r="N55" s="155" t="s">
        <v>222</v>
      </c>
      <c r="O55" s="17" t="s">
        <v>222</v>
      </c>
      <c r="P55" s="79" t="s">
        <v>222</v>
      </c>
      <c r="Q55" s="171"/>
    </row>
    <row r="56" spans="1:17" ht="15" customHeight="1">
      <c r="A56" s="225"/>
      <c r="B56" s="174"/>
      <c r="C56" s="130" t="s">
        <v>143</v>
      </c>
      <c r="D56" s="69" t="s">
        <v>222</v>
      </c>
      <c r="E56" s="21" t="s">
        <v>222</v>
      </c>
      <c r="F56" s="21" t="s">
        <v>222</v>
      </c>
      <c r="G56" s="21" t="s">
        <v>222</v>
      </c>
      <c r="H56" s="156" t="s">
        <v>222</v>
      </c>
      <c r="I56" s="156" t="s">
        <v>222</v>
      </c>
      <c r="J56" s="156" t="s">
        <v>222</v>
      </c>
      <c r="K56" s="21" t="s">
        <v>222</v>
      </c>
      <c r="L56" s="21" t="s">
        <v>222</v>
      </c>
      <c r="M56" s="156" t="s">
        <v>222</v>
      </c>
      <c r="N56" s="156" t="s">
        <v>222</v>
      </c>
      <c r="O56" s="19" t="s">
        <v>222</v>
      </c>
      <c r="P56" s="82" t="s">
        <v>222</v>
      </c>
      <c r="Q56" s="171">
        <f>COUNTIF(D53:O56, "&lt;0.1")</f>
        <v>0</v>
      </c>
    </row>
    <row r="57" spans="1:17" ht="15" customHeight="1">
      <c r="A57" s="225"/>
      <c r="B57" s="173" t="s">
        <v>178</v>
      </c>
      <c r="C57" s="165" t="s">
        <v>15</v>
      </c>
      <c r="D57" s="67" t="s">
        <v>222</v>
      </c>
      <c r="E57" s="8" t="s">
        <v>222</v>
      </c>
      <c r="F57" s="8" t="s">
        <v>222</v>
      </c>
      <c r="G57" s="153" t="s">
        <v>222</v>
      </c>
      <c r="H57" s="153" t="s">
        <v>222</v>
      </c>
      <c r="I57" s="153" t="s">
        <v>222</v>
      </c>
      <c r="J57" s="153" t="s">
        <v>222</v>
      </c>
      <c r="K57" s="153" t="s">
        <v>214</v>
      </c>
      <c r="L57" s="153" t="s">
        <v>222</v>
      </c>
      <c r="M57" s="153" t="s">
        <v>222</v>
      </c>
      <c r="N57" s="153" t="s">
        <v>222</v>
      </c>
      <c r="O57" s="128" t="s">
        <v>222</v>
      </c>
      <c r="P57" s="128" t="s">
        <v>222</v>
      </c>
      <c r="Q57" s="171"/>
    </row>
    <row r="58" spans="1:17" ht="15" customHeight="1">
      <c r="A58" s="225"/>
      <c r="B58" s="173"/>
      <c r="C58" s="129" t="s">
        <v>58</v>
      </c>
      <c r="D58" s="13">
        <v>64.285714285714292</v>
      </c>
      <c r="E58" s="14">
        <v>100</v>
      </c>
      <c r="F58" s="14">
        <v>100</v>
      </c>
      <c r="G58" s="154">
        <v>100</v>
      </c>
      <c r="H58" s="154">
        <v>100</v>
      </c>
      <c r="I58" s="154">
        <v>100</v>
      </c>
      <c r="J58" s="154">
        <v>100</v>
      </c>
      <c r="K58" s="154">
        <v>0</v>
      </c>
      <c r="L58" s="154">
        <v>39.130434782608695</v>
      </c>
      <c r="M58" s="154">
        <v>100</v>
      </c>
      <c r="N58" s="154">
        <v>100</v>
      </c>
      <c r="O58" s="127">
        <v>100</v>
      </c>
      <c r="P58" s="127">
        <v>84.38356164383562</v>
      </c>
      <c r="Q58" s="171"/>
    </row>
    <row r="59" spans="1:17" ht="15" customHeight="1">
      <c r="A59" s="225"/>
      <c r="B59" s="173"/>
      <c r="C59" s="129" t="s">
        <v>142</v>
      </c>
      <c r="D59" s="69" t="s">
        <v>222</v>
      </c>
      <c r="E59" s="21" t="s">
        <v>222</v>
      </c>
      <c r="F59" s="21" t="s">
        <v>222</v>
      </c>
      <c r="G59" s="21" t="s">
        <v>222</v>
      </c>
      <c r="H59" s="155" t="s">
        <v>222</v>
      </c>
      <c r="I59" s="155" t="s">
        <v>222</v>
      </c>
      <c r="J59" s="155" t="s">
        <v>222</v>
      </c>
      <c r="K59" s="21" t="s">
        <v>214</v>
      </c>
      <c r="L59" s="21" t="s">
        <v>222</v>
      </c>
      <c r="M59" s="155" t="s">
        <v>222</v>
      </c>
      <c r="N59" s="155" t="s">
        <v>222</v>
      </c>
      <c r="O59" s="17" t="s">
        <v>222</v>
      </c>
      <c r="P59" s="204" t="s">
        <v>222</v>
      </c>
      <c r="Q59" s="171"/>
    </row>
    <row r="60" spans="1:17" ht="15" customHeight="1">
      <c r="A60" s="225"/>
      <c r="B60" s="174"/>
      <c r="C60" s="130" t="s">
        <v>143</v>
      </c>
      <c r="D60" s="69" t="s">
        <v>222</v>
      </c>
      <c r="E60" s="21" t="s">
        <v>222</v>
      </c>
      <c r="F60" s="21" t="s">
        <v>222</v>
      </c>
      <c r="G60" s="21" t="s">
        <v>222</v>
      </c>
      <c r="H60" s="156" t="s">
        <v>222</v>
      </c>
      <c r="I60" s="156" t="s">
        <v>222</v>
      </c>
      <c r="J60" s="156" t="s">
        <v>222</v>
      </c>
      <c r="K60" s="21" t="s">
        <v>214</v>
      </c>
      <c r="L60" s="21" t="s">
        <v>222</v>
      </c>
      <c r="M60" s="156" t="s">
        <v>222</v>
      </c>
      <c r="N60" s="156" t="s">
        <v>222</v>
      </c>
      <c r="O60" s="19" t="s">
        <v>222</v>
      </c>
      <c r="P60" s="120" t="s">
        <v>222</v>
      </c>
      <c r="Q60" s="171">
        <f>COUNTIF(D57:O60, "&lt;0.1")</f>
        <v>1</v>
      </c>
    </row>
    <row r="61" spans="1:17" ht="15" customHeight="1">
      <c r="A61" s="169"/>
      <c r="B61" s="173" t="s">
        <v>179</v>
      </c>
      <c r="C61" s="165" t="s">
        <v>15</v>
      </c>
      <c r="D61" s="67">
        <v>0.18729033290938896</v>
      </c>
      <c r="E61" s="8">
        <v>0.16715511875261058</v>
      </c>
      <c r="F61" s="8">
        <v>0.21862262415362999</v>
      </c>
      <c r="G61" s="153">
        <v>0.54173397438489168</v>
      </c>
      <c r="H61" s="153">
        <v>0.77219356630743707</v>
      </c>
      <c r="I61" s="153">
        <v>1.3332874648232105</v>
      </c>
      <c r="J61" s="153">
        <v>0.60216976724693305</v>
      </c>
      <c r="K61" s="153">
        <v>1.7961003303075973</v>
      </c>
      <c r="L61" s="153">
        <v>0.33058357920374709</v>
      </c>
      <c r="M61" s="153">
        <v>0.47415032734430679</v>
      </c>
      <c r="N61" s="153">
        <v>0.31319604439064419</v>
      </c>
      <c r="O61" s="128">
        <v>0.17031101625306144</v>
      </c>
      <c r="P61" s="128">
        <v>0.5792281609925638</v>
      </c>
      <c r="Q61" s="171"/>
    </row>
    <row r="62" spans="1:17" ht="15" customHeight="1">
      <c r="A62" s="169"/>
      <c r="B62" s="173"/>
      <c r="C62" s="129" t="s">
        <v>58</v>
      </c>
      <c r="D62" s="13">
        <v>100</v>
      </c>
      <c r="E62" s="14">
        <v>100</v>
      </c>
      <c r="F62" s="14">
        <v>100</v>
      </c>
      <c r="G62" s="154">
        <v>100</v>
      </c>
      <c r="H62" s="154">
        <v>100</v>
      </c>
      <c r="I62" s="154">
        <v>100</v>
      </c>
      <c r="J62" s="154">
        <v>100</v>
      </c>
      <c r="K62" s="154">
        <v>100</v>
      </c>
      <c r="L62" s="154">
        <v>100</v>
      </c>
      <c r="M62" s="154">
        <v>100</v>
      </c>
      <c r="N62" s="154">
        <v>100</v>
      </c>
      <c r="O62" s="127">
        <v>100</v>
      </c>
      <c r="P62" s="127">
        <v>100</v>
      </c>
      <c r="Q62" s="171"/>
    </row>
    <row r="63" spans="1:17" ht="15" customHeight="1">
      <c r="A63" s="169"/>
      <c r="B63" s="173"/>
      <c r="C63" s="129" t="s">
        <v>142</v>
      </c>
      <c r="D63" s="69">
        <v>0.2002347842850408</v>
      </c>
      <c r="E63" s="21">
        <v>0.17956898438130861</v>
      </c>
      <c r="F63" s="21">
        <v>0.24775821695907455</v>
      </c>
      <c r="G63" s="21">
        <v>0.60494464934991088</v>
      </c>
      <c r="H63" s="155">
        <v>0.9387899558343441</v>
      </c>
      <c r="I63" s="155">
        <v>1.8663590211220411</v>
      </c>
      <c r="J63" s="155">
        <v>0.86118125171728954</v>
      </c>
      <c r="K63" s="21">
        <v>2.3748634340757446</v>
      </c>
      <c r="L63" s="21">
        <v>0.35999762075802971</v>
      </c>
      <c r="M63" s="155">
        <v>0.71581190746789025</v>
      </c>
      <c r="N63" s="155">
        <v>0.40735432490467077</v>
      </c>
      <c r="O63" s="17">
        <v>0.18187604105403077</v>
      </c>
      <c r="P63" s="79">
        <v>2.3748634340757446</v>
      </c>
      <c r="Q63" s="171"/>
    </row>
    <row r="64" spans="1:17" ht="15" customHeight="1">
      <c r="A64" s="214"/>
      <c r="B64" s="174"/>
      <c r="C64" s="130" t="s">
        <v>143</v>
      </c>
      <c r="D64" s="69">
        <v>0.17434588153373715</v>
      </c>
      <c r="E64" s="21">
        <v>0.15474125312391254</v>
      </c>
      <c r="F64" s="21">
        <v>0.18948703134818543</v>
      </c>
      <c r="G64" s="21">
        <v>0.47852329941987243</v>
      </c>
      <c r="H64" s="156">
        <v>0.49628901131295938</v>
      </c>
      <c r="I64" s="156">
        <v>0.80021590852437985</v>
      </c>
      <c r="J64" s="156">
        <v>0.34315828277657662</v>
      </c>
      <c r="K64" s="21">
        <v>1.2173372265394502</v>
      </c>
      <c r="L64" s="21">
        <v>0.30116953764946447</v>
      </c>
      <c r="M64" s="156">
        <v>0.20328094159706367</v>
      </c>
      <c r="N64" s="156">
        <v>0.21903776387661761</v>
      </c>
      <c r="O64" s="19">
        <v>0.15874599145209214</v>
      </c>
      <c r="P64" s="82">
        <v>0.15474125312391254</v>
      </c>
      <c r="Q64" s="171">
        <f>COUNTIF(D61:O64, "&lt;0.1")</f>
        <v>0</v>
      </c>
    </row>
    <row r="65" spans="1:17" ht="15" customHeight="1">
      <c r="A65" s="169" t="s">
        <v>144</v>
      </c>
      <c r="B65" s="173" t="s">
        <v>107</v>
      </c>
      <c r="C65" s="165" t="s">
        <v>59</v>
      </c>
      <c r="D65" s="67" t="s">
        <v>222</v>
      </c>
      <c r="E65" s="8" t="s">
        <v>222</v>
      </c>
      <c r="F65" s="8" t="s">
        <v>222</v>
      </c>
      <c r="G65" s="153" t="s">
        <v>222</v>
      </c>
      <c r="H65" s="153" t="s">
        <v>222</v>
      </c>
      <c r="I65" s="153">
        <v>0.11640546775000002</v>
      </c>
      <c r="J65" s="153">
        <v>0.25922902720000007</v>
      </c>
      <c r="K65" s="153" t="s">
        <v>222</v>
      </c>
      <c r="L65" s="153" t="s">
        <v>222</v>
      </c>
      <c r="M65" s="153" t="s">
        <v>222</v>
      </c>
      <c r="N65" s="153" t="s">
        <v>222</v>
      </c>
      <c r="O65" s="128" t="s">
        <v>222</v>
      </c>
      <c r="P65" s="128" t="s">
        <v>222</v>
      </c>
      <c r="Q65" s="171"/>
    </row>
    <row r="66" spans="1:17" ht="15" customHeight="1">
      <c r="A66" s="169"/>
      <c r="B66" s="173"/>
      <c r="C66" s="129" t="s">
        <v>58</v>
      </c>
      <c r="D66" s="13">
        <v>100</v>
      </c>
      <c r="E66" s="14">
        <v>100</v>
      </c>
      <c r="F66" s="14">
        <v>100</v>
      </c>
      <c r="G66" s="154">
        <v>100</v>
      </c>
      <c r="H66" s="154">
        <v>100</v>
      </c>
      <c r="I66" s="154">
        <v>100</v>
      </c>
      <c r="J66" s="154">
        <v>100</v>
      </c>
      <c r="K66" s="154">
        <v>50</v>
      </c>
      <c r="L66" s="154">
        <v>100</v>
      </c>
      <c r="M66" s="154">
        <v>100</v>
      </c>
      <c r="N66" s="154">
        <v>100</v>
      </c>
      <c r="O66" s="127">
        <v>100</v>
      </c>
      <c r="P66" s="127">
        <v>96.226415094339629</v>
      </c>
      <c r="Q66" s="171"/>
    </row>
    <row r="67" spans="1:17" ht="15" customHeight="1">
      <c r="A67" s="169"/>
      <c r="B67" s="173"/>
      <c r="C67" s="166" t="s">
        <v>139</v>
      </c>
      <c r="D67" s="69" t="s">
        <v>222</v>
      </c>
      <c r="E67" s="21">
        <v>0.16105661000000004</v>
      </c>
      <c r="F67" s="21">
        <v>0.18918142100000004</v>
      </c>
      <c r="G67" s="21" t="s">
        <v>222</v>
      </c>
      <c r="H67" s="155" t="s">
        <v>222</v>
      </c>
      <c r="I67" s="155">
        <v>0.19086410200000001</v>
      </c>
      <c r="J67" s="155">
        <v>0.32836317800000009</v>
      </c>
      <c r="K67" s="21">
        <v>0.15913354600000001</v>
      </c>
      <c r="L67" s="21">
        <v>0.16658541900000001</v>
      </c>
      <c r="M67" s="155">
        <v>0.18509491000000003</v>
      </c>
      <c r="N67" s="155" t="s">
        <v>222</v>
      </c>
      <c r="O67" s="17" t="s">
        <v>222</v>
      </c>
      <c r="P67" s="79">
        <v>0.32836317800000009</v>
      </c>
      <c r="Q67" s="171"/>
    </row>
    <row r="68" spans="1:17" ht="15" customHeight="1">
      <c r="A68" s="169"/>
      <c r="B68" s="173"/>
      <c r="C68" s="167" t="s">
        <v>140</v>
      </c>
      <c r="D68" s="69" t="s">
        <v>222</v>
      </c>
      <c r="E68" s="21" t="s">
        <v>222</v>
      </c>
      <c r="F68" s="21" t="s">
        <v>222</v>
      </c>
      <c r="G68" s="21" t="s">
        <v>222</v>
      </c>
      <c r="H68" s="156" t="s">
        <v>222</v>
      </c>
      <c r="I68" s="156" t="s">
        <v>222</v>
      </c>
      <c r="J68" s="156">
        <v>0.15096052399999998</v>
      </c>
      <c r="K68" s="21" t="s">
        <v>222</v>
      </c>
      <c r="L68" s="21" t="s">
        <v>222</v>
      </c>
      <c r="M68" s="156" t="s">
        <v>222</v>
      </c>
      <c r="N68" s="156" t="s">
        <v>222</v>
      </c>
      <c r="O68" s="19" t="s">
        <v>222</v>
      </c>
      <c r="P68" s="82" t="s">
        <v>222</v>
      </c>
      <c r="Q68" s="171">
        <f>COUNTIF(D65:O68, "&lt;0.1")</f>
        <v>0</v>
      </c>
    </row>
    <row r="69" spans="1:17" ht="15" customHeight="1">
      <c r="A69" s="169"/>
      <c r="B69" s="219" t="s">
        <v>181</v>
      </c>
      <c r="C69" s="165" t="s">
        <v>59</v>
      </c>
      <c r="D69" s="67">
        <v>0.5524001340000001</v>
      </c>
      <c r="E69" s="8">
        <v>1.2525156215000002</v>
      </c>
      <c r="F69" s="8">
        <v>0.52854212125</v>
      </c>
      <c r="G69" s="153">
        <v>0.96537812800000022</v>
      </c>
      <c r="H69" s="153">
        <v>0.43605476200000004</v>
      </c>
      <c r="I69" s="153">
        <v>0.62649819375000004</v>
      </c>
      <c r="J69" s="153">
        <v>0.82283100900000006</v>
      </c>
      <c r="K69" s="153">
        <v>0.81039118875000005</v>
      </c>
      <c r="L69" s="153">
        <v>0.69360110820000009</v>
      </c>
      <c r="M69" s="153">
        <v>0.55937124100000002</v>
      </c>
      <c r="N69" s="153">
        <v>0.30035855850000004</v>
      </c>
      <c r="O69" s="128">
        <v>0.38881950250000002</v>
      </c>
      <c r="P69" s="128">
        <v>0.67115404939215684</v>
      </c>
      <c r="Q69" s="171"/>
    </row>
    <row r="70" spans="1:17" ht="15" customHeight="1">
      <c r="A70" s="169"/>
      <c r="B70" s="175"/>
      <c r="C70" s="129" t="s">
        <v>58</v>
      </c>
      <c r="D70" s="13">
        <v>100</v>
      </c>
      <c r="E70" s="14">
        <v>100</v>
      </c>
      <c r="F70" s="14">
        <v>100</v>
      </c>
      <c r="G70" s="154">
        <v>100</v>
      </c>
      <c r="H70" s="154">
        <v>100</v>
      </c>
      <c r="I70" s="154">
        <v>100</v>
      </c>
      <c r="J70" s="154">
        <v>100</v>
      </c>
      <c r="K70" s="154">
        <v>100</v>
      </c>
      <c r="L70" s="154">
        <v>100</v>
      </c>
      <c r="M70" s="154">
        <v>100</v>
      </c>
      <c r="N70" s="154">
        <v>100</v>
      </c>
      <c r="O70" s="127">
        <v>80</v>
      </c>
      <c r="P70" s="127">
        <v>98.076923076923066</v>
      </c>
      <c r="Q70" s="171"/>
    </row>
    <row r="71" spans="1:17" ht="15" customHeight="1">
      <c r="A71" s="169"/>
      <c r="B71" s="175"/>
      <c r="C71" s="166" t="s">
        <v>139</v>
      </c>
      <c r="D71" s="69">
        <v>1.4576825120000001</v>
      </c>
      <c r="E71" s="21">
        <v>2.5026274130000004</v>
      </c>
      <c r="F71" s="21">
        <v>0.80047539000000001</v>
      </c>
      <c r="G71" s="21">
        <v>1.281001007</v>
      </c>
      <c r="H71" s="155">
        <v>0.86802301300000007</v>
      </c>
      <c r="I71" s="155">
        <v>1.118982865</v>
      </c>
      <c r="J71" s="155">
        <v>1.204559213</v>
      </c>
      <c r="K71" s="21">
        <v>1.0783581380000002</v>
      </c>
      <c r="L71" s="21">
        <v>0.93436872100000012</v>
      </c>
      <c r="M71" s="155">
        <v>0.99326255600000002</v>
      </c>
      <c r="N71" s="155">
        <v>0.48629480900000005</v>
      </c>
      <c r="O71" s="17">
        <v>0.49687166100000008</v>
      </c>
      <c r="P71" s="79">
        <v>2.5026274130000004</v>
      </c>
      <c r="Q71" s="171"/>
    </row>
    <row r="72" spans="1:17" ht="15" customHeight="1">
      <c r="A72" s="169"/>
      <c r="B72" s="220"/>
      <c r="C72" s="167" t="s">
        <v>140</v>
      </c>
      <c r="D72" s="69" t="s">
        <v>222</v>
      </c>
      <c r="E72" s="21">
        <v>0.39206467300000003</v>
      </c>
      <c r="F72" s="21">
        <v>0.30288257999999996</v>
      </c>
      <c r="G72" s="21">
        <v>0.76826406800000002</v>
      </c>
      <c r="H72" s="156" t="s">
        <v>222</v>
      </c>
      <c r="I72" s="156" t="s">
        <v>222</v>
      </c>
      <c r="J72" s="156">
        <v>0.36994943700000005</v>
      </c>
      <c r="K72" s="21">
        <v>0.62114967200000004</v>
      </c>
      <c r="L72" s="21">
        <v>0.44711238000000009</v>
      </c>
      <c r="M72" s="156">
        <v>0.28845960000000009</v>
      </c>
      <c r="N72" s="156" t="s">
        <v>222</v>
      </c>
      <c r="O72" s="19">
        <v>0.32980547600000004</v>
      </c>
      <c r="P72" s="82" t="s">
        <v>222</v>
      </c>
      <c r="Q72" s="171">
        <f>COUNTIF(D69:O72, "&lt;0.1")</f>
        <v>0</v>
      </c>
    </row>
    <row r="73" spans="1:17" ht="15" customHeight="1">
      <c r="A73" s="169"/>
      <c r="B73" s="219" t="s">
        <v>182</v>
      </c>
      <c r="C73" s="165" t="s">
        <v>15</v>
      </c>
      <c r="D73" s="67" t="s">
        <v>222</v>
      </c>
      <c r="E73" s="8" t="s">
        <v>222</v>
      </c>
      <c r="F73" s="8" t="s">
        <v>222</v>
      </c>
      <c r="G73" s="153" t="s">
        <v>222</v>
      </c>
      <c r="H73" s="153" t="s">
        <v>222</v>
      </c>
      <c r="I73" s="153" t="s">
        <v>222</v>
      </c>
      <c r="J73" s="153" t="s">
        <v>222</v>
      </c>
      <c r="K73" s="153" t="s">
        <v>222</v>
      </c>
      <c r="L73" s="153" t="s">
        <v>222</v>
      </c>
      <c r="M73" s="153" t="s">
        <v>222</v>
      </c>
      <c r="N73" s="153" t="s">
        <v>222</v>
      </c>
      <c r="O73" s="128" t="s">
        <v>222</v>
      </c>
      <c r="P73" s="128" t="s">
        <v>222</v>
      </c>
      <c r="Q73" s="171"/>
    </row>
    <row r="74" spans="1:17" ht="15" customHeight="1">
      <c r="A74" s="169"/>
      <c r="B74" s="175"/>
      <c r="C74" s="129" t="s">
        <v>58</v>
      </c>
      <c r="D74" s="13">
        <v>100</v>
      </c>
      <c r="E74" s="14">
        <v>100</v>
      </c>
      <c r="F74" s="14">
        <v>100</v>
      </c>
      <c r="G74" s="154">
        <v>100</v>
      </c>
      <c r="H74" s="154">
        <v>100</v>
      </c>
      <c r="I74" s="154">
        <v>100</v>
      </c>
      <c r="J74" s="154">
        <v>100</v>
      </c>
      <c r="K74" s="154">
        <v>100</v>
      </c>
      <c r="L74" s="154">
        <v>100</v>
      </c>
      <c r="M74" s="154">
        <v>100</v>
      </c>
      <c r="N74" s="154">
        <v>100</v>
      </c>
      <c r="O74" s="127">
        <v>100</v>
      </c>
      <c r="P74" s="127">
        <v>100</v>
      </c>
      <c r="Q74" s="171"/>
    </row>
    <row r="75" spans="1:17" ht="15" customHeight="1">
      <c r="A75" s="169"/>
      <c r="B75" s="175"/>
      <c r="C75" s="129" t="s">
        <v>142</v>
      </c>
      <c r="D75" s="69" t="s">
        <v>222</v>
      </c>
      <c r="E75" s="21" t="s">
        <v>222</v>
      </c>
      <c r="F75" s="21" t="s">
        <v>222</v>
      </c>
      <c r="G75" s="21">
        <v>0.10456660500000001</v>
      </c>
      <c r="H75" s="155" t="s">
        <v>222</v>
      </c>
      <c r="I75" s="155" t="s">
        <v>222</v>
      </c>
      <c r="J75" s="155" t="s">
        <v>222</v>
      </c>
      <c r="K75" s="21">
        <v>0.13966252300000001</v>
      </c>
      <c r="L75" s="21">
        <v>0.13028758600000001</v>
      </c>
      <c r="M75" s="155" t="s">
        <v>222</v>
      </c>
      <c r="N75" s="155" t="s">
        <v>222</v>
      </c>
      <c r="O75" s="17" t="s">
        <v>222</v>
      </c>
      <c r="P75" s="79">
        <v>0.13966252300000001</v>
      </c>
      <c r="Q75" s="171"/>
    </row>
    <row r="76" spans="1:17" ht="15" customHeight="1">
      <c r="A76" s="214"/>
      <c r="B76" s="220"/>
      <c r="C76" s="130" t="s">
        <v>143</v>
      </c>
      <c r="D76" s="69" t="s">
        <v>222</v>
      </c>
      <c r="E76" s="21" t="s">
        <v>222</v>
      </c>
      <c r="F76" s="21" t="s">
        <v>222</v>
      </c>
      <c r="G76" s="21" t="s">
        <v>222</v>
      </c>
      <c r="H76" s="156" t="s">
        <v>222</v>
      </c>
      <c r="I76" s="156" t="s">
        <v>222</v>
      </c>
      <c r="J76" s="156" t="s">
        <v>222</v>
      </c>
      <c r="K76" s="21" t="s">
        <v>222</v>
      </c>
      <c r="L76" s="21" t="s">
        <v>222</v>
      </c>
      <c r="M76" s="156" t="s">
        <v>222</v>
      </c>
      <c r="N76" s="156" t="s">
        <v>222</v>
      </c>
      <c r="O76" s="19" t="s">
        <v>222</v>
      </c>
      <c r="P76" s="82" t="s">
        <v>222</v>
      </c>
      <c r="Q76" s="171">
        <f>COUNTIF(D73:O76, "&lt;0.1")</f>
        <v>0</v>
      </c>
    </row>
    <row r="77" spans="1:17" ht="15" customHeight="1">
      <c r="A77" s="169" t="s">
        <v>145</v>
      </c>
      <c r="B77" s="219" t="s">
        <v>183</v>
      </c>
      <c r="C77" s="165" t="s">
        <v>59</v>
      </c>
      <c r="D77" s="67">
        <v>0.21363986668782733</v>
      </c>
      <c r="E77" s="8">
        <v>0.2222236113315347</v>
      </c>
      <c r="F77" s="8">
        <v>0.20829887002063163</v>
      </c>
      <c r="G77" s="8">
        <v>0.26132733693064597</v>
      </c>
      <c r="H77" s="8">
        <v>0.23557610299952389</v>
      </c>
      <c r="I77" s="8">
        <v>0.25484184097762264</v>
      </c>
      <c r="J77" s="8">
        <v>0.2308073559752421</v>
      </c>
      <c r="K77" s="8">
        <v>0.19170363037613078</v>
      </c>
      <c r="L77" s="8">
        <v>0.23958185049992067</v>
      </c>
      <c r="M77" s="8">
        <v>0.25369734169179498</v>
      </c>
      <c r="N77" s="8">
        <v>0.20887111966354552</v>
      </c>
      <c r="O77" s="9">
        <v>0.31359280431677516</v>
      </c>
      <c r="P77" s="9">
        <v>0.2375569671480719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69">
        <v>0.47687470242818603</v>
      </c>
      <c r="E79" s="21">
        <v>0.27467982859863516</v>
      </c>
      <c r="F79" s="21">
        <v>0.24797484526265673</v>
      </c>
      <c r="G79" s="21">
        <v>0.30138481193461358</v>
      </c>
      <c r="H79" s="16">
        <v>0.30138481193461358</v>
      </c>
      <c r="I79" s="16">
        <v>0.36623977146484682</v>
      </c>
      <c r="J79" s="16">
        <v>0.30901480717346458</v>
      </c>
      <c r="K79" s="21">
        <v>0.24797484526265673</v>
      </c>
      <c r="L79" s="21">
        <v>0.26323483574035872</v>
      </c>
      <c r="M79" s="21">
        <v>0.32427479765116651</v>
      </c>
      <c r="N79" s="21">
        <v>0.25941983812093328</v>
      </c>
      <c r="O79" s="17">
        <v>0.4501697190922076</v>
      </c>
      <c r="P79" s="79">
        <v>0.47687470242818603</v>
      </c>
      <c r="Q79" s="171"/>
    </row>
    <row r="80" spans="1:17" ht="15" customHeight="1">
      <c r="A80" s="169"/>
      <c r="B80" s="220"/>
      <c r="C80" s="130" t="s">
        <v>140</v>
      </c>
      <c r="D80" s="68" t="s">
        <v>222</v>
      </c>
      <c r="E80" s="18">
        <v>0.17548989049357244</v>
      </c>
      <c r="F80" s="18">
        <v>0.16022990001587054</v>
      </c>
      <c r="G80" s="18">
        <v>0.23271485478495479</v>
      </c>
      <c r="H80" s="18">
        <v>0.14496990953816855</v>
      </c>
      <c r="I80" s="18">
        <v>0.17930488811299797</v>
      </c>
      <c r="J80" s="18">
        <v>0.15641490239644501</v>
      </c>
      <c r="K80" s="18">
        <v>0.14496990953816855</v>
      </c>
      <c r="L80" s="18">
        <v>0.21363986668782736</v>
      </c>
      <c r="M80" s="18">
        <v>0.14115491191874308</v>
      </c>
      <c r="N80" s="18">
        <v>0.16022990001587054</v>
      </c>
      <c r="O80" s="19">
        <v>0.24415984764323129</v>
      </c>
      <c r="P80" s="82" t="s">
        <v>222</v>
      </c>
      <c r="Q80" s="171">
        <f>COUNTIF(D77:O80, "&lt;0.1")</f>
        <v>0</v>
      </c>
    </row>
    <row r="81" spans="1:17" ht="15" customHeight="1">
      <c r="A81" s="169"/>
      <c r="B81" s="219" t="s">
        <v>184</v>
      </c>
      <c r="C81" s="165" t="s">
        <v>59</v>
      </c>
      <c r="D81" s="67">
        <v>0.13543241548960483</v>
      </c>
      <c r="E81" s="8">
        <v>0.11826492620219015</v>
      </c>
      <c r="F81" s="8" t="s">
        <v>222</v>
      </c>
      <c r="G81" s="8">
        <v>0.11635742739247738</v>
      </c>
      <c r="H81" s="8" t="s">
        <v>222</v>
      </c>
      <c r="I81" s="8">
        <v>0.12589492144104111</v>
      </c>
      <c r="J81" s="8">
        <v>0.19265737978098715</v>
      </c>
      <c r="K81" s="8" t="s">
        <v>222</v>
      </c>
      <c r="L81" s="8" t="s">
        <v>222</v>
      </c>
      <c r="M81" s="8" t="s">
        <v>222</v>
      </c>
      <c r="N81" s="8" t="s">
        <v>222</v>
      </c>
      <c r="O81" s="9" t="s">
        <v>222</v>
      </c>
      <c r="P81" s="9">
        <v>0.10535262656721157</v>
      </c>
      <c r="Q81" s="171"/>
    </row>
    <row r="82" spans="1:17" ht="15" customHeight="1">
      <c r="A82" s="169"/>
      <c r="B82" s="175"/>
      <c r="C82" s="129" t="s">
        <v>58</v>
      </c>
      <c r="D82" s="13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123">
        <v>0.13733991429931758</v>
      </c>
      <c r="E83" s="16">
        <v>0.15641490239644501</v>
      </c>
      <c r="F83" s="16">
        <v>0.11826492620219013</v>
      </c>
      <c r="G83" s="16">
        <v>0.16404489763529598</v>
      </c>
      <c r="H83" s="16">
        <v>0.10681993334391368</v>
      </c>
      <c r="I83" s="16">
        <v>0.14496990953816855</v>
      </c>
      <c r="J83" s="16">
        <v>0.2021948738295509</v>
      </c>
      <c r="K83" s="16">
        <v>0.11063493096333916</v>
      </c>
      <c r="L83" s="16" t="s">
        <v>222</v>
      </c>
      <c r="M83" s="16" t="s">
        <v>222</v>
      </c>
      <c r="N83" s="16" t="s">
        <v>222</v>
      </c>
      <c r="O83" s="17" t="s">
        <v>222</v>
      </c>
      <c r="P83" s="79">
        <v>0.2021948738295509</v>
      </c>
      <c r="Q83" s="171"/>
    </row>
    <row r="84" spans="1:17" ht="15" customHeight="1">
      <c r="A84" s="214"/>
      <c r="B84" s="220"/>
      <c r="C84" s="130" t="s">
        <v>143</v>
      </c>
      <c r="D84" s="68">
        <v>0.13352491667989208</v>
      </c>
      <c r="E84" s="18" t="s">
        <v>222</v>
      </c>
      <c r="F84" s="18" t="s">
        <v>222</v>
      </c>
      <c r="G84" s="18" t="s">
        <v>222</v>
      </c>
      <c r="H84" s="18" t="s">
        <v>222</v>
      </c>
      <c r="I84" s="18">
        <v>0.10681993334391368</v>
      </c>
      <c r="J84" s="18">
        <v>0.18311988573242341</v>
      </c>
      <c r="K84" s="18" t="s">
        <v>222</v>
      </c>
      <c r="L84" s="18" t="s">
        <v>222</v>
      </c>
      <c r="M84" s="18" t="s">
        <v>222</v>
      </c>
      <c r="N84" s="18" t="s">
        <v>222</v>
      </c>
      <c r="O84" s="19" t="s">
        <v>222</v>
      </c>
      <c r="P84" s="82" t="s">
        <v>222</v>
      </c>
      <c r="Q84" s="171">
        <f>COUNTIF(D81:O84, "&lt;0.1")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">
        <v>0.38551614715587912</v>
      </c>
      <c r="O85" s="9">
        <v>0.42175254775143922</v>
      </c>
      <c r="P85" s="9">
        <v>0.40363434745365917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16">
        <v>0.40653943855410879</v>
      </c>
      <c r="O87" s="17">
        <v>0.44164469944223977</v>
      </c>
      <c r="P87" s="79">
        <v>0.44164469944223977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18">
        <v>0.36449285575764945</v>
      </c>
      <c r="O88" s="19">
        <v>0.40186039606063861</v>
      </c>
      <c r="P88" s="82">
        <v>0.36449285575764945</v>
      </c>
      <c r="Q88" s="171">
        <f>COUNTIF(D85:O88, "&lt;0.1")</f>
        <v>0</v>
      </c>
    </row>
    <row r="89" spans="1:17" ht="15" hidden="1" customHeight="1">
      <c r="A89" s="169" t="s">
        <v>146</v>
      </c>
      <c r="B89" s="173" t="s">
        <v>52</v>
      </c>
      <c r="C89" s="165" t="s">
        <v>59</v>
      </c>
      <c r="D89" s="67"/>
      <c r="E89" s="8"/>
      <c r="F89" s="8"/>
      <c r="G89" s="153"/>
      <c r="H89" s="153"/>
      <c r="I89" s="153"/>
      <c r="J89" s="153"/>
      <c r="K89" s="153"/>
      <c r="L89" s="153"/>
      <c r="M89" s="153"/>
      <c r="N89" s="8"/>
      <c r="O89" s="9"/>
      <c r="P89" s="128"/>
      <c r="Q89" s="171"/>
    </row>
    <row r="90" spans="1:17" ht="15" hidden="1" customHeight="1">
      <c r="A90" s="169"/>
      <c r="B90" s="173"/>
      <c r="C90" s="129" t="s">
        <v>58</v>
      </c>
      <c r="D90" s="13"/>
      <c r="E90" s="14"/>
      <c r="F90" s="14"/>
      <c r="G90" s="154"/>
      <c r="H90" s="154"/>
      <c r="I90" s="154"/>
      <c r="J90" s="154"/>
      <c r="K90" s="154"/>
      <c r="L90" s="154"/>
      <c r="M90" s="154"/>
      <c r="N90" s="14"/>
      <c r="O90" s="15"/>
      <c r="P90" s="127"/>
      <c r="Q90" s="171"/>
    </row>
    <row r="91" spans="1:17" ht="15" hidden="1" customHeight="1">
      <c r="A91" s="169"/>
      <c r="B91" s="173"/>
      <c r="C91" s="129" t="s">
        <v>139</v>
      </c>
      <c r="D91" s="69"/>
      <c r="E91" s="21"/>
      <c r="F91" s="21"/>
      <c r="G91" s="21"/>
      <c r="H91" s="155"/>
      <c r="I91" s="155"/>
      <c r="J91" s="155"/>
      <c r="K91" s="21"/>
      <c r="L91" s="21"/>
      <c r="M91" s="155"/>
      <c r="N91" s="16"/>
      <c r="O91" s="17"/>
      <c r="P91" s="79"/>
      <c r="Q91" s="171"/>
    </row>
    <row r="92" spans="1:17" ht="15" hidden="1" customHeight="1">
      <c r="A92" s="169"/>
      <c r="B92" s="174"/>
      <c r="C92" s="130" t="s">
        <v>140</v>
      </c>
      <c r="D92" s="69"/>
      <c r="E92" s="21"/>
      <c r="F92" s="21"/>
      <c r="G92" s="21"/>
      <c r="H92" s="156"/>
      <c r="I92" s="156"/>
      <c r="J92" s="156"/>
      <c r="K92" s="21"/>
      <c r="L92" s="21"/>
      <c r="M92" s="156"/>
      <c r="N92" s="18"/>
      <c r="O92" s="19"/>
      <c r="P92" s="82"/>
      <c r="Q92" s="171">
        <f>COUNTIF(D89:O92, "&lt;0.1")</f>
        <v>0</v>
      </c>
    </row>
    <row r="93" spans="1:17" ht="15" hidden="1" customHeight="1">
      <c r="A93" s="169"/>
      <c r="B93" s="173" t="s">
        <v>51</v>
      </c>
      <c r="C93" s="165" t="s">
        <v>59</v>
      </c>
      <c r="D93" s="67"/>
      <c r="E93" s="8"/>
      <c r="F93" s="8"/>
      <c r="G93" s="153"/>
      <c r="H93" s="153"/>
      <c r="I93" s="153"/>
      <c r="J93" s="153"/>
      <c r="K93" s="153"/>
      <c r="L93" s="153"/>
      <c r="M93" s="8"/>
      <c r="N93" s="8"/>
      <c r="O93" s="9"/>
      <c r="P93" s="128"/>
      <c r="Q93" s="171"/>
    </row>
    <row r="94" spans="1:17" ht="15" hidden="1" customHeight="1">
      <c r="A94" s="169"/>
      <c r="B94" s="173"/>
      <c r="C94" s="129" t="s">
        <v>58</v>
      </c>
      <c r="D94" s="13"/>
      <c r="E94" s="14"/>
      <c r="F94" s="14"/>
      <c r="G94" s="154"/>
      <c r="H94" s="154"/>
      <c r="I94" s="154"/>
      <c r="J94" s="154"/>
      <c r="K94" s="154"/>
      <c r="L94" s="154"/>
      <c r="M94" s="14"/>
      <c r="N94" s="14"/>
      <c r="O94" s="15"/>
      <c r="P94" s="127"/>
      <c r="Q94" s="171"/>
    </row>
    <row r="95" spans="1:17" ht="15" hidden="1" customHeight="1">
      <c r="A95" s="169"/>
      <c r="B95" s="173"/>
      <c r="C95" s="129" t="s">
        <v>139</v>
      </c>
      <c r="D95" s="69"/>
      <c r="E95" s="21"/>
      <c r="F95" s="21"/>
      <c r="G95" s="21"/>
      <c r="H95" s="155"/>
      <c r="I95" s="155"/>
      <c r="J95" s="155"/>
      <c r="K95" s="21"/>
      <c r="L95" s="21"/>
      <c r="M95" s="16"/>
      <c r="N95" s="16"/>
      <c r="O95" s="17"/>
      <c r="P95" s="79"/>
      <c r="Q95" s="171"/>
    </row>
    <row r="96" spans="1:17" ht="15" hidden="1" customHeight="1">
      <c r="A96" s="169"/>
      <c r="B96" s="174"/>
      <c r="C96" s="130" t="s">
        <v>140</v>
      </c>
      <c r="D96" s="69"/>
      <c r="E96" s="21"/>
      <c r="F96" s="21"/>
      <c r="G96" s="21"/>
      <c r="H96" s="156"/>
      <c r="I96" s="156"/>
      <c r="J96" s="156"/>
      <c r="K96" s="21"/>
      <c r="L96" s="21"/>
      <c r="M96" s="18"/>
      <c r="N96" s="18"/>
      <c r="O96" s="19"/>
      <c r="P96" s="82"/>
      <c r="Q96" s="171">
        <f>COUNTIF(D93:O96, "&lt;0.1")</f>
        <v>0</v>
      </c>
    </row>
    <row r="97" spans="1:17" ht="15" hidden="1" customHeight="1">
      <c r="A97" s="169"/>
      <c r="B97" s="173" t="s">
        <v>185</v>
      </c>
      <c r="C97" s="165" t="s">
        <v>15</v>
      </c>
      <c r="D97" s="67"/>
      <c r="E97" s="8"/>
      <c r="F97" s="8"/>
      <c r="G97" s="153"/>
      <c r="H97" s="153"/>
      <c r="I97" s="153"/>
      <c r="J97" s="153"/>
      <c r="K97" s="153"/>
      <c r="L97" s="153"/>
      <c r="M97" s="153"/>
      <c r="N97" s="153"/>
      <c r="O97" s="128"/>
      <c r="P97" s="9"/>
      <c r="Q97" s="171"/>
    </row>
    <row r="98" spans="1:17" ht="15" hidden="1" customHeight="1">
      <c r="A98" s="169"/>
      <c r="B98" s="173"/>
      <c r="C98" s="129" t="s">
        <v>58</v>
      </c>
      <c r="D98" s="13"/>
      <c r="E98" s="14"/>
      <c r="F98" s="14"/>
      <c r="G98" s="154"/>
      <c r="H98" s="154"/>
      <c r="I98" s="154"/>
      <c r="J98" s="154"/>
      <c r="K98" s="154"/>
      <c r="L98" s="154"/>
      <c r="M98" s="154"/>
      <c r="N98" s="154"/>
      <c r="O98" s="127"/>
      <c r="P98" s="127"/>
      <c r="Q98" s="171"/>
    </row>
    <row r="99" spans="1:17" ht="15" hidden="1" customHeight="1">
      <c r="A99" s="169"/>
      <c r="B99" s="173"/>
      <c r="C99" s="129" t="s">
        <v>139</v>
      </c>
      <c r="D99" s="69"/>
      <c r="E99" s="21"/>
      <c r="F99" s="21"/>
      <c r="G99" s="21"/>
      <c r="H99" s="155"/>
      <c r="I99" s="155"/>
      <c r="J99" s="155"/>
      <c r="K99" s="21"/>
      <c r="L99" s="21"/>
      <c r="M99" s="155"/>
      <c r="N99" s="155"/>
      <c r="O99" s="17"/>
      <c r="P99" s="79"/>
      <c r="Q99" s="171"/>
    </row>
    <row r="100" spans="1:17" ht="15" hidden="1" customHeight="1">
      <c r="A100" s="214"/>
      <c r="B100" s="174"/>
      <c r="C100" s="130" t="s">
        <v>140</v>
      </c>
      <c r="D100" s="68"/>
      <c r="E100" s="18"/>
      <c r="F100" s="18"/>
      <c r="G100" s="18"/>
      <c r="H100" s="156"/>
      <c r="I100" s="156"/>
      <c r="J100" s="156"/>
      <c r="K100" s="18"/>
      <c r="L100" s="18"/>
      <c r="M100" s="156"/>
      <c r="N100" s="156"/>
      <c r="O100" s="19"/>
      <c r="P100" s="82"/>
      <c r="Q100" s="171">
        <f>COUNTIF(D97:O100, "&lt;0.1")</f>
        <v>0</v>
      </c>
    </row>
    <row r="101" spans="1:17" ht="15" hidden="1" customHeight="1">
      <c r="A101" s="169" t="s">
        <v>147</v>
      </c>
      <c r="B101" s="175" t="s">
        <v>16</v>
      </c>
      <c r="C101" s="165" t="s">
        <v>15</v>
      </c>
      <c r="D101" s="67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9"/>
      <c r="P101" s="9"/>
      <c r="Q101" s="171"/>
    </row>
    <row r="102" spans="1:17" ht="15" hidden="1" customHeight="1">
      <c r="A102" s="169" t="s">
        <v>148</v>
      </c>
      <c r="B102" s="175"/>
      <c r="C102" s="129" t="s">
        <v>58</v>
      </c>
      <c r="D102" s="13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69"/>
      <c r="E103" s="21"/>
      <c r="F103" s="21"/>
      <c r="G103" s="21"/>
      <c r="H103" s="16"/>
      <c r="I103" s="16"/>
      <c r="J103" s="16"/>
      <c r="K103" s="21"/>
      <c r="L103" s="21"/>
      <c r="M103" s="21"/>
      <c r="N103" s="21"/>
      <c r="O103" s="17"/>
      <c r="P103" s="79"/>
      <c r="Q103" s="171"/>
    </row>
    <row r="104" spans="1:17" ht="15" hidden="1" customHeight="1">
      <c r="A104" s="169"/>
      <c r="B104" s="220"/>
      <c r="C104" s="130" t="s">
        <v>138</v>
      </c>
      <c r="D104" s="6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9"/>
      <c r="P104" s="82"/>
      <c r="Q104" s="171">
        <f>COUNTIF(D101:O104, "&lt;0.1")</f>
        <v>0</v>
      </c>
    </row>
    <row r="105" spans="1:17" ht="15" hidden="1" customHeight="1">
      <c r="A105" s="169"/>
      <c r="B105" s="173" t="s">
        <v>187</v>
      </c>
      <c r="C105" s="165" t="s">
        <v>15</v>
      </c>
      <c r="D105" s="67"/>
      <c r="E105" s="8"/>
      <c r="F105" s="8"/>
      <c r="G105" s="153"/>
      <c r="H105" s="153"/>
      <c r="I105" s="153"/>
      <c r="J105" s="153"/>
      <c r="K105" s="153"/>
      <c r="L105" s="153"/>
      <c r="M105" s="153"/>
      <c r="N105" s="153"/>
      <c r="O105" s="128"/>
      <c r="P105" s="128"/>
      <c r="Q105" s="171"/>
    </row>
    <row r="106" spans="1:17" ht="15" hidden="1" customHeight="1">
      <c r="A106" s="169"/>
      <c r="B106" s="175" t="s">
        <v>188</v>
      </c>
      <c r="C106" s="129" t="s">
        <v>14</v>
      </c>
      <c r="D106" s="13"/>
      <c r="E106" s="14"/>
      <c r="F106" s="14"/>
      <c r="G106" s="154"/>
      <c r="H106" s="154"/>
      <c r="I106" s="154"/>
      <c r="J106" s="154"/>
      <c r="K106" s="154"/>
      <c r="L106" s="154"/>
      <c r="M106" s="154"/>
      <c r="N106" s="154"/>
      <c r="O106" s="127"/>
      <c r="P106" s="127"/>
      <c r="Q106" s="171"/>
    </row>
    <row r="107" spans="1:17" ht="15" hidden="1" customHeight="1">
      <c r="A107" s="169"/>
      <c r="B107" s="173"/>
      <c r="C107" s="129" t="s">
        <v>85</v>
      </c>
      <c r="D107" s="69"/>
      <c r="E107" s="21"/>
      <c r="F107" s="21"/>
      <c r="G107" s="21"/>
      <c r="H107" s="155"/>
      <c r="I107" s="155"/>
      <c r="J107" s="155"/>
      <c r="K107" s="21"/>
      <c r="L107" s="21"/>
      <c r="M107" s="155"/>
      <c r="N107" s="155"/>
      <c r="O107" s="17"/>
      <c r="P107" s="79"/>
      <c r="Q107" s="171"/>
    </row>
    <row r="108" spans="1:17" ht="15" hidden="1" customHeight="1">
      <c r="A108" s="169"/>
      <c r="B108" s="174"/>
      <c r="C108" s="130" t="s">
        <v>86</v>
      </c>
      <c r="D108" s="69"/>
      <c r="E108" s="21"/>
      <c r="F108" s="21"/>
      <c r="G108" s="21"/>
      <c r="H108" s="156"/>
      <c r="I108" s="156"/>
      <c r="J108" s="156"/>
      <c r="K108" s="21"/>
      <c r="L108" s="21"/>
      <c r="M108" s="156"/>
      <c r="N108" s="156"/>
      <c r="O108" s="19"/>
      <c r="P108" s="82"/>
      <c r="Q108" s="171">
        <f>COUNTIF(D105:O108, "&lt;0.1")</f>
        <v>0</v>
      </c>
    </row>
    <row r="109" spans="1:17" ht="15" hidden="1" customHeight="1">
      <c r="A109" s="169"/>
      <c r="B109" s="175" t="s">
        <v>18</v>
      </c>
      <c r="C109" s="165" t="s">
        <v>59</v>
      </c>
      <c r="D109" s="67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/>
      <c r="P109" s="9"/>
      <c r="Q109" s="171"/>
    </row>
    <row r="110" spans="1:17" ht="15" hidden="1" customHeight="1">
      <c r="A110" s="169"/>
      <c r="B110" s="175"/>
      <c r="C110" s="129" t="s">
        <v>58</v>
      </c>
      <c r="D110" s="13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69"/>
      <c r="E111" s="21"/>
      <c r="F111" s="21"/>
      <c r="G111" s="21"/>
      <c r="H111" s="16"/>
      <c r="I111" s="16"/>
      <c r="J111" s="16"/>
      <c r="K111" s="21"/>
      <c r="L111" s="21"/>
      <c r="M111" s="21"/>
      <c r="N111" s="21"/>
      <c r="O111" s="17"/>
      <c r="P111" s="79"/>
      <c r="Q111" s="171"/>
    </row>
    <row r="112" spans="1:17" ht="15" hidden="1" customHeight="1">
      <c r="A112" s="214"/>
      <c r="B112" s="220"/>
      <c r="C112" s="130" t="s">
        <v>138</v>
      </c>
      <c r="D112" s="6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82"/>
      <c r="Q112" s="171">
        <f>COUNTIF(D109:O112, "&lt;0.1")</f>
        <v>0</v>
      </c>
    </row>
    <row r="113" spans="1:17" ht="15" customHeight="1">
      <c r="A113" s="169" t="s">
        <v>149</v>
      </c>
      <c r="B113" s="173" t="s">
        <v>55</v>
      </c>
      <c r="C113" s="165" t="s">
        <v>15</v>
      </c>
      <c r="D113" s="67" t="s">
        <v>214</v>
      </c>
      <c r="E113" s="8" t="s">
        <v>222</v>
      </c>
      <c r="F113" s="8" t="s">
        <v>222</v>
      </c>
      <c r="G113" s="153" t="s">
        <v>222</v>
      </c>
      <c r="H113" s="153" t="s">
        <v>222</v>
      </c>
      <c r="I113" s="153" t="s">
        <v>222</v>
      </c>
      <c r="J113" s="153" t="s">
        <v>222</v>
      </c>
      <c r="K113" s="153" t="s">
        <v>222</v>
      </c>
      <c r="L113" s="153" t="s">
        <v>222</v>
      </c>
      <c r="M113" s="153" t="s">
        <v>222</v>
      </c>
      <c r="N113" s="153" t="s">
        <v>222</v>
      </c>
      <c r="O113" s="128" t="s">
        <v>222</v>
      </c>
      <c r="P113" s="128" t="s">
        <v>222</v>
      </c>
      <c r="Q113" s="171"/>
    </row>
    <row r="114" spans="1:17" ht="15" customHeight="1">
      <c r="A114" s="169"/>
      <c r="B114" s="173"/>
      <c r="C114" s="129" t="s">
        <v>66</v>
      </c>
      <c r="D114" s="13">
        <v>0</v>
      </c>
      <c r="E114" s="14">
        <v>100</v>
      </c>
      <c r="F114" s="14">
        <v>100</v>
      </c>
      <c r="G114" s="154">
        <v>100</v>
      </c>
      <c r="H114" s="154">
        <v>100</v>
      </c>
      <c r="I114" s="154">
        <v>100</v>
      </c>
      <c r="J114" s="154">
        <v>100</v>
      </c>
      <c r="K114" s="154">
        <v>100</v>
      </c>
      <c r="L114" s="154">
        <v>100</v>
      </c>
      <c r="M114" s="154">
        <v>100</v>
      </c>
      <c r="N114" s="154">
        <v>100</v>
      </c>
      <c r="O114" s="127">
        <v>100</v>
      </c>
      <c r="P114" s="127">
        <v>91.412742382271475</v>
      </c>
      <c r="Q114" s="171"/>
    </row>
    <row r="115" spans="1:17" ht="15" customHeight="1">
      <c r="A115" s="169"/>
      <c r="B115" s="173"/>
      <c r="C115" s="129" t="s">
        <v>83</v>
      </c>
      <c r="D115" s="69" t="s">
        <v>214</v>
      </c>
      <c r="E115" s="21" t="s">
        <v>222</v>
      </c>
      <c r="F115" s="21" t="s">
        <v>222</v>
      </c>
      <c r="G115" s="21" t="s">
        <v>222</v>
      </c>
      <c r="H115" s="155" t="s">
        <v>222</v>
      </c>
      <c r="I115" s="155" t="s">
        <v>222</v>
      </c>
      <c r="J115" s="155" t="s">
        <v>222</v>
      </c>
      <c r="K115" s="21" t="s">
        <v>222</v>
      </c>
      <c r="L115" s="21" t="s">
        <v>222</v>
      </c>
      <c r="M115" s="155" t="s">
        <v>222</v>
      </c>
      <c r="N115" s="155" t="s">
        <v>222</v>
      </c>
      <c r="O115" s="17" t="s">
        <v>222</v>
      </c>
      <c r="P115" s="160" t="s">
        <v>222</v>
      </c>
      <c r="Q115" s="171"/>
    </row>
    <row r="116" spans="1:17" ht="15" customHeight="1">
      <c r="A116" s="169"/>
      <c r="B116" s="174"/>
      <c r="C116" s="130" t="s">
        <v>84</v>
      </c>
      <c r="D116" s="69" t="s">
        <v>214</v>
      </c>
      <c r="E116" s="21" t="s">
        <v>222</v>
      </c>
      <c r="F116" s="21" t="s">
        <v>222</v>
      </c>
      <c r="G116" s="21" t="s">
        <v>222</v>
      </c>
      <c r="H116" s="156" t="s">
        <v>222</v>
      </c>
      <c r="I116" s="156" t="s">
        <v>222</v>
      </c>
      <c r="J116" s="156" t="s">
        <v>222</v>
      </c>
      <c r="K116" s="21" t="s">
        <v>222</v>
      </c>
      <c r="L116" s="21" t="s">
        <v>222</v>
      </c>
      <c r="M116" s="156" t="s">
        <v>222</v>
      </c>
      <c r="N116" s="156" t="s">
        <v>222</v>
      </c>
      <c r="O116" s="19" t="s">
        <v>222</v>
      </c>
      <c r="P116" s="82" t="s">
        <v>222</v>
      </c>
      <c r="Q116" s="171">
        <f>COUNTIF(D113:O116, "&lt;0.1")</f>
        <v>1</v>
      </c>
    </row>
    <row r="117" spans="1:17" ht="15" customHeight="1">
      <c r="A117" s="169"/>
      <c r="B117" s="173" t="s">
        <v>54</v>
      </c>
      <c r="C117" s="165" t="s">
        <v>15</v>
      </c>
      <c r="D117" s="67">
        <v>0.14400117427475595</v>
      </c>
      <c r="E117" s="8">
        <v>0.24881956988121343</v>
      </c>
      <c r="F117" s="8">
        <v>0.44201811326124385</v>
      </c>
      <c r="G117" s="153">
        <v>0.22989844047206137</v>
      </c>
      <c r="H117" s="153" t="s">
        <v>222</v>
      </c>
      <c r="I117" s="153">
        <v>0.11003111368523481</v>
      </c>
      <c r="J117" s="153">
        <v>0.13303509392728141</v>
      </c>
      <c r="K117" s="153" t="s">
        <v>222</v>
      </c>
      <c r="L117" s="153" t="s">
        <v>222</v>
      </c>
      <c r="M117" s="153" t="s">
        <v>222</v>
      </c>
      <c r="N117" s="153" t="s">
        <v>222</v>
      </c>
      <c r="O117" s="128" t="s">
        <v>222</v>
      </c>
      <c r="P117" s="128">
        <v>0.13347181120050394</v>
      </c>
      <c r="Q117" s="171"/>
    </row>
    <row r="118" spans="1:17" ht="15" customHeight="1">
      <c r="A118" s="169"/>
      <c r="B118" s="173"/>
      <c r="C118" s="129" t="s">
        <v>58</v>
      </c>
      <c r="D118" s="13">
        <v>100</v>
      </c>
      <c r="E118" s="14">
        <v>100</v>
      </c>
      <c r="F118" s="14">
        <v>100</v>
      </c>
      <c r="G118" s="154">
        <v>100</v>
      </c>
      <c r="H118" s="154">
        <v>100</v>
      </c>
      <c r="I118" s="154">
        <v>100</v>
      </c>
      <c r="J118" s="154">
        <v>100</v>
      </c>
      <c r="K118" s="154">
        <v>100</v>
      </c>
      <c r="L118" s="154">
        <v>100</v>
      </c>
      <c r="M118" s="154">
        <v>100</v>
      </c>
      <c r="N118" s="154">
        <v>100</v>
      </c>
      <c r="O118" s="127">
        <v>100</v>
      </c>
      <c r="P118" s="127">
        <v>100</v>
      </c>
      <c r="Q118" s="171"/>
    </row>
    <row r="119" spans="1:17" ht="15" customHeight="1">
      <c r="A119" s="169"/>
      <c r="B119" s="173"/>
      <c r="C119" s="129" t="s">
        <v>139</v>
      </c>
      <c r="D119" s="69">
        <v>0.3181252824643368</v>
      </c>
      <c r="E119" s="21">
        <v>0.44975370606947362</v>
      </c>
      <c r="F119" s="21">
        <v>0.61050325539109274</v>
      </c>
      <c r="G119" s="21">
        <v>0.32925806462347346</v>
      </c>
      <c r="H119" s="155">
        <v>0.10579604825052477</v>
      </c>
      <c r="I119" s="155">
        <v>0.16305598910214941</v>
      </c>
      <c r="J119" s="155">
        <v>0.29392273782622169</v>
      </c>
      <c r="K119" s="21">
        <v>0.10695491953938183</v>
      </c>
      <c r="L119" s="21">
        <v>0.10543374801381954</v>
      </c>
      <c r="M119" s="155">
        <v>0.10030735384390105</v>
      </c>
      <c r="N119" s="155" t="s">
        <v>222</v>
      </c>
      <c r="O119" s="17" t="s">
        <v>222</v>
      </c>
      <c r="P119" s="79">
        <v>0.61050325539109274</v>
      </c>
      <c r="Q119" s="171"/>
    </row>
    <row r="120" spans="1:17" ht="15" customHeight="1">
      <c r="A120" s="169"/>
      <c r="B120" s="174"/>
      <c r="C120" s="130" t="s">
        <v>140</v>
      </c>
      <c r="D120" s="69" t="s">
        <v>222</v>
      </c>
      <c r="E120" s="21">
        <v>0.14709625830730177</v>
      </c>
      <c r="F120" s="21">
        <v>0.28531186582809231</v>
      </c>
      <c r="G120" s="21" t="s">
        <v>222</v>
      </c>
      <c r="H120" s="156" t="s">
        <v>222</v>
      </c>
      <c r="I120" s="156" t="s">
        <v>222</v>
      </c>
      <c r="J120" s="156" t="s">
        <v>222</v>
      </c>
      <c r="K120" s="21" t="s">
        <v>222</v>
      </c>
      <c r="L120" s="21" t="s">
        <v>222</v>
      </c>
      <c r="M120" s="156" t="s">
        <v>222</v>
      </c>
      <c r="N120" s="156" t="s">
        <v>222</v>
      </c>
      <c r="O120" s="19" t="s">
        <v>222</v>
      </c>
      <c r="P120" s="82" t="s">
        <v>222</v>
      </c>
      <c r="Q120" s="171">
        <f>COUNTIF(D117:O120, "&lt;0.1")</f>
        <v>0</v>
      </c>
    </row>
    <row r="121" spans="1:17" ht="15" customHeight="1">
      <c r="A121" s="169"/>
      <c r="B121" s="173" t="s">
        <v>53</v>
      </c>
      <c r="C121" s="165" t="s">
        <v>15</v>
      </c>
      <c r="D121" s="67" t="s">
        <v>222</v>
      </c>
      <c r="E121" s="8">
        <v>0.33565358738047768</v>
      </c>
      <c r="F121" s="8">
        <v>0.4136403880941138</v>
      </c>
      <c r="G121" s="153" t="s">
        <v>222</v>
      </c>
      <c r="H121" s="153" t="s">
        <v>222</v>
      </c>
      <c r="I121" s="153">
        <v>0.1113310559540354</v>
      </c>
      <c r="J121" s="153">
        <v>0.12241947118896816</v>
      </c>
      <c r="K121" s="153">
        <v>0.11060867985940918</v>
      </c>
      <c r="L121" s="153">
        <v>0.13121245816287552</v>
      </c>
      <c r="M121" s="153">
        <v>0.19917129730251748</v>
      </c>
      <c r="N121" s="153" t="s">
        <v>222</v>
      </c>
      <c r="O121" s="128" t="s">
        <v>222</v>
      </c>
      <c r="P121" s="128">
        <v>0.13572346425601925</v>
      </c>
      <c r="Q121" s="171"/>
    </row>
    <row r="122" spans="1:17" ht="15" customHeight="1">
      <c r="A122" s="169"/>
      <c r="B122" s="173"/>
      <c r="C122" s="129" t="s">
        <v>58</v>
      </c>
      <c r="D122" s="13">
        <v>100</v>
      </c>
      <c r="E122" s="14">
        <v>100</v>
      </c>
      <c r="F122" s="14">
        <v>100</v>
      </c>
      <c r="G122" s="154">
        <v>100</v>
      </c>
      <c r="H122" s="154">
        <v>100</v>
      </c>
      <c r="I122" s="154">
        <v>100</v>
      </c>
      <c r="J122" s="154">
        <v>100</v>
      </c>
      <c r="K122" s="154">
        <v>100</v>
      </c>
      <c r="L122" s="154">
        <v>100</v>
      </c>
      <c r="M122" s="154">
        <v>100</v>
      </c>
      <c r="N122" s="154">
        <v>100</v>
      </c>
      <c r="O122" s="127">
        <v>100</v>
      </c>
      <c r="P122" s="127">
        <v>100</v>
      </c>
      <c r="Q122" s="171"/>
    </row>
    <row r="123" spans="1:17" ht="15" customHeight="1">
      <c r="A123" s="169"/>
      <c r="B123" s="173"/>
      <c r="C123" s="129" t="s">
        <v>139</v>
      </c>
      <c r="D123" s="69">
        <v>0.1551007504711715</v>
      </c>
      <c r="E123" s="21">
        <v>0.54251301913261252</v>
      </c>
      <c r="F123" s="21">
        <v>0.71683603772595561</v>
      </c>
      <c r="G123" s="21" t="s">
        <v>222</v>
      </c>
      <c r="H123" s="155">
        <v>0.17473412841870142</v>
      </c>
      <c r="I123" s="155">
        <v>0.17563775864012141</v>
      </c>
      <c r="J123" s="155">
        <v>0.37811306388054033</v>
      </c>
      <c r="K123" s="21">
        <v>0.34324069982359184</v>
      </c>
      <c r="L123" s="21">
        <v>0.25403356136746652</v>
      </c>
      <c r="M123" s="155">
        <v>0.50707209168691914</v>
      </c>
      <c r="N123" s="155" t="s">
        <v>222</v>
      </c>
      <c r="O123" s="17">
        <v>0.22731529627978733</v>
      </c>
      <c r="P123" s="79">
        <v>0.71683603772595561</v>
      </c>
      <c r="Q123" s="171"/>
    </row>
    <row r="124" spans="1:17" ht="15" customHeight="1">
      <c r="A124" s="169"/>
      <c r="B124" s="174"/>
      <c r="C124" s="130" t="s">
        <v>140</v>
      </c>
      <c r="D124" s="69" t="s">
        <v>222</v>
      </c>
      <c r="E124" s="21" t="s">
        <v>222</v>
      </c>
      <c r="F124" s="21">
        <v>0.24788405684731407</v>
      </c>
      <c r="G124" s="21" t="s">
        <v>222</v>
      </c>
      <c r="H124" s="156" t="s">
        <v>222</v>
      </c>
      <c r="I124" s="156" t="s">
        <v>222</v>
      </c>
      <c r="J124" s="156" t="s">
        <v>222</v>
      </c>
      <c r="K124" s="21" t="s">
        <v>222</v>
      </c>
      <c r="L124" s="21" t="s">
        <v>222</v>
      </c>
      <c r="M124" s="156" t="s">
        <v>222</v>
      </c>
      <c r="N124" s="156" t="s">
        <v>222</v>
      </c>
      <c r="O124" s="19" t="s">
        <v>222</v>
      </c>
      <c r="P124" s="82" t="s">
        <v>222</v>
      </c>
      <c r="Q124" s="171">
        <f>COUNTIF(D121:O124, "&lt;0.1")</f>
        <v>0</v>
      </c>
    </row>
    <row r="125" spans="1:17" ht="15" customHeight="1">
      <c r="A125" s="216"/>
      <c r="B125" s="173" t="s">
        <v>191</v>
      </c>
      <c r="C125" s="165" t="s">
        <v>15</v>
      </c>
      <c r="D125" s="67" t="s">
        <v>222</v>
      </c>
      <c r="E125" s="8">
        <v>0.39978713881347561</v>
      </c>
      <c r="F125" s="8" t="s">
        <v>222</v>
      </c>
      <c r="G125" s="153" t="s">
        <v>222</v>
      </c>
      <c r="H125" s="153" t="s">
        <v>222</v>
      </c>
      <c r="I125" s="153" t="s">
        <v>222</v>
      </c>
      <c r="J125" s="153">
        <v>0.15302954426361276</v>
      </c>
      <c r="K125" s="153" t="s">
        <v>222</v>
      </c>
      <c r="L125" s="153" t="s">
        <v>222</v>
      </c>
      <c r="M125" s="153" t="s">
        <v>222</v>
      </c>
      <c r="N125" s="153" t="s">
        <v>222</v>
      </c>
      <c r="O125" s="128" t="s">
        <v>222</v>
      </c>
      <c r="P125" s="128" t="s">
        <v>222</v>
      </c>
      <c r="Q125" s="171"/>
    </row>
    <row r="126" spans="1:17" ht="15" customHeight="1">
      <c r="A126" s="216"/>
      <c r="B126" s="173"/>
      <c r="C126" s="129" t="s">
        <v>58</v>
      </c>
      <c r="D126" s="13">
        <v>100</v>
      </c>
      <c r="E126" s="14">
        <v>100</v>
      </c>
      <c r="F126" s="14">
        <v>100</v>
      </c>
      <c r="G126" s="154">
        <v>100</v>
      </c>
      <c r="H126" s="154">
        <v>100</v>
      </c>
      <c r="I126" s="154">
        <v>100</v>
      </c>
      <c r="J126" s="154">
        <v>100</v>
      </c>
      <c r="K126" s="154">
        <v>100</v>
      </c>
      <c r="L126" s="154">
        <v>100</v>
      </c>
      <c r="M126" s="154">
        <v>100</v>
      </c>
      <c r="N126" s="154">
        <v>100</v>
      </c>
      <c r="O126" s="127">
        <v>100</v>
      </c>
      <c r="P126" s="127">
        <v>100</v>
      </c>
      <c r="Q126" s="171"/>
    </row>
    <row r="127" spans="1:17" ht="15" customHeight="1">
      <c r="A127" s="216"/>
      <c r="B127" s="173"/>
      <c r="C127" s="129" t="s">
        <v>142</v>
      </c>
      <c r="D127" s="69" t="s">
        <v>222</v>
      </c>
      <c r="E127" s="21">
        <v>0.69823097124779576</v>
      </c>
      <c r="F127" s="21" t="s">
        <v>222</v>
      </c>
      <c r="G127" s="21">
        <v>0.11096751791785063</v>
      </c>
      <c r="H127" s="155" t="s">
        <v>222</v>
      </c>
      <c r="I127" s="155" t="s">
        <v>222</v>
      </c>
      <c r="J127" s="155">
        <v>0.19649294174341769</v>
      </c>
      <c r="K127" s="21">
        <v>0.13394244046308035</v>
      </c>
      <c r="L127" s="21" t="s">
        <v>222</v>
      </c>
      <c r="M127" s="155">
        <v>0.15119258856299894</v>
      </c>
      <c r="N127" s="155">
        <v>0.1654348607652219</v>
      </c>
      <c r="O127" s="17" t="s">
        <v>222</v>
      </c>
      <c r="P127" s="79">
        <v>0.69823097124779576</v>
      </c>
      <c r="Q127" s="171"/>
    </row>
    <row r="128" spans="1:17" ht="15" customHeight="1">
      <c r="A128" s="221"/>
      <c r="B128" s="174"/>
      <c r="C128" s="130" t="s">
        <v>143</v>
      </c>
      <c r="D128" s="69" t="s">
        <v>222</v>
      </c>
      <c r="E128" s="21">
        <v>0.10134330637915545</v>
      </c>
      <c r="F128" s="21" t="s">
        <v>222</v>
      </c>
      <c r="G128" s="21" t="s">
        <v>222</v>
      </c>
      <c r="H128" s="163" t="s">
        <v>222</v>
      </c>
      <c r="I128" s="163" t="s">
        <v>222</v>
      </c>
      <c r="J128" s="156">
        <v>0.10956614678380784</v>
      </c>
      <c r="K128" s="21" t="s">
        <v>222</v>
      </c>
      <c r="L128" s="21" t="s">
        <v>222</v>
      </c>
      <c r="M128" s="156" t="s">
        <v>222</v>
      </c>
      <c r="N128" s="156" t="s">
        <v>222</v>
      </c>
      <c r="O128" s="19" t="s">
        <v>222</v>
      </c>
      <c r="P128" s="82" t="s">
        <v>222</v>
      </c>
      <c r="Q128" s="171">
        <f>COUNTIF(D125:O128, "&lt;0.1")</f>
        <v>0</v>
      </c>
    </row>
    <row r="129" spans="1:17" ht="15" customHeight="1">
      <c r="A129" s="169" t="s">
        <v>202</v>
      </c>
      <c r="B129" s="173" t="s">
        <v>12</v>
      </c>
      <c r="C129" s="165" t="s">
        <v>59</v>
      </c>
      <c r="D129" s="152">
        <v>0.15016940113847657</v>
      </c>
      <c r="E129" s="8">
        <v>0.49908285658807078</v>
      </c>
      <c r="F129" s="8">
        <v>1.190682199758943</v>
      </c>
      <c r="G129" s="153">
        <v>0.93564447547129947</v>
      </c>
      <c r="H129" s="153">
        <v>0.65121099191734821</v>
      </c>
      <c r="I129" s="153">
        <v>0.1661733462554878</v>
      </c>
      <c r="J129" s="153">
        <v>0.12333714137927099</v>
      </c>
      <c r="K129" s="153">
        <v>0.10190829989828942</v>
      </c>
      <c r="L129" s="153">
        <v>0.14630887734564016</v>
      </c>
      <c r="M129" s="153">
        <v>0.36327914667502048</v>
      </c>
      <c r="N129" s="153">
        <v>0.65943068623032819</v>
      </c>
      <c r="O129" s="128">
        <v>1.0708839760884732</v>
      </c>
      <c r="P129" s="128">
        <v>0.50946758541161552</v>
      </c>
      <c r="Q129" s="171"/>
    </row>
    <row r="130" spans="1:17" ht="15" customHeight="1">
      <c r="A130" s="169"/>
      <c r="B130" s="173"/>
      <c r="C130" s="129" t="s">
        <v>58</v>
      </c>
      <c r="D130" s="150">
        <v>64.285714285714292</v>
      </c>
      <c r="E130" s="14">
        <v>100</v>
      </c>
      <c r="F130" s="14">
        <v>100</v>
      </c>
      <c r="G130" s="154">
        <v>100</v>
      </c>
      <c r="H130" s="154">
        <v>100</v>
      </c>
      <c r="I130" s="154">
        <v>100</v>
      </c>
      <c r="J130" s="154">
        <v>100</v>
      </c>
      <c r="K130" s="154">
        <v>100</v>
      </c>
      <c r="L130" s="154">
        <v>100</v>
      </c>
      <c r="M130" s="154">
        <v>100</v>
      </c>
      <c r="N130" s="154">
        <v>76.666666666666671</v>
      </c>
      <c r="O130" s="127">
        <v>100</v>
      </c>
      <c r="P130" s="127">
        <v>95.392953929539289</v>
      </c>
      <c r="Q130" s="171"/>
    </row>
    <row r="131" spans="1:17" ht="15" customHeight="1">
      <c r="A131" s="169"/>
      <c r="B131" s="173"/>
      <c r="C131" s="129" t="s">
        <v>150</v>
      </c>
      <c r="D131" s="69">
        <v>0.30033880227695314</v>
      </c>
      <c r="E131" s="21">
        <v>0.5536183574629211</v>
      </c>
      <c r="F131" s="21">
        <v>2.0312005950193948</v>
      </c>
      <c r="G131" s="21">
        <v>1.4762331366266124</v>
      </c>
      <c r="H131" s="155">
        <v>0.91547236591991565</v>
      </c>
      <c r="I131" s="155">
        <v>0.23178297712488172</v>
      </c>
      <c r="J131" s="155">
        <v>0.142722656919232</v>
      </c>
      <c r="K131" s="21">
        <v>0.13367802374805796</v>
      </c>
      <c r="L131" s="21">
        <v>0.26809521848435819</v>
      </c>
      <c r="M131" s="155">
        <v>0.58508801031911273</v>
      </c>
      <c r="N131" s="155">
        <v>0.82497872665295369</v>
      </c>
      <c r="O131" s="17">
        <v>1.6425115343797867</v>
      </c>
      <c r="P131" s="79">
        <v>2.0312005950193948</v>
      </c>
      <c r="Q131" s="171"/>
    </row>
    <row r="132" spans="1:17" ht="15" customHeight="1">
      <c r="A132" s="169"/>
      <c r="B132" s="174"/>
      <c r="C132" s="130" t="s">
        <v>151</v>
      </c>
      <c r="D132" s="68" t="s">
        <v>222</v>
      </c>
      <c r="E132" s="18">
        <v>0.42801047625400168</v>
      </c>
      <c r="F132" s="18">
        <v>0.59091482618617897</v>
      </c>
      <c r="G132" s="18">
        <v>0.4559252924535025</v>
      </c>
      <c r="H132" s="156">
        <v>0.50375769228981471</v>
      </c>
      <c r="I132" s="156">
        <v>0.10056371538609386</v>
      </c>
      <c r="J132" s="156" t="s">
        <v>222</v>
      </c>
      <c r="K132" s="21" t="s">
        <v>222</v>
      </c>
      <c r="L132" s="21" t="s">
        <v>222</v>
      </c>
      <c r="M132" s="156">
        <v>0.21113951805401768</v>
      </c>
      <c r="N132" s="156">
        <v>0.49388264580770269</v>
      </c>
      <c r="O132" s="19">
        <v>0.62799061559879388</v>
      </c>
      <c r="P132" s="82" t="s">
        <v>222</v>
      </c>
      <c r="Q132" s="171">
        <f>COUNTIF(D129:O132, "&lt;0.1")</f>
        <v>0</v>
      </c>
    </row>
    <row r="133" spans="1:17" ht="15" customHeight="1">
      <c r="A133" s="169"/>
      <c r="B133" s="175" t="s">
        <v>210</v>
      </c>
      <c r="C133" s="165" t="s">
        <v>59</v>
      </c>
      <c r="D133" s="67">
        <v>0.16703297333323949</v>
      </c>
      <c r="E133" s="8">
        <v>0.74293715801168025</v>
      </c>
      <c r="F133" s="8">
        <v>0.55626251853587283</v>
      </c>
      <c r="G133" s="153">
        <v>0.32522756045418882</v>
      </c>
      <c r="H133" s="153">
        <v>0.32163512477212719</v>
      </c>
      <c r="I133" s="153">
        <v>0.38937103973624498</v>
      </c>
      <c r="J133" s="153">
        <v>0.39702324207612222</v>
      </c>
      <c r="K133" s="153">
        <v>0.31419881702345587</v>
      </c>
      <c r="L133" s="153">
        <v>0.14705087139335091</v>
      </c>
      <c r="M133" s="153" t="s">
        <v>214</v>
      </c>
      <c r="N133" s="153" t="s">
        <v>214</v>
      </c>
      <c r="O133" s="128" t="s">
        <v>214</v>
      </c>
      <c r="P133" s="128">
        <v>0.33951683602675919</v>
      </c>
      <c r="Q133" s="171"/>
    </row>
    <row r="134" spans="1:17" ht="15" customHeight="1">
      <c r="A134" s="169"/>
      <c r="B134" s="175"/>
      <c r="C134" s="129" t="s">
        <v>58</v>
      </c>
      <c r="D134" s="13">
        <v>79.310344827586206</v>
      </c>
      <c r="E134" s="14">
        <v>42.857142857142854</v>
      </c>
      <c r="F134" s="14">
        <v>100</v>
      </c>
      <c r="G134" s="154">
        <v>100</v>
      </c>
      <c r="H134" s="154">
        <v>100</v>
      </c>
      <c r="I134" s="154">
        <v>58.064516129032256</v>
      </c>
      <c r="J134" s="154">
        <v>77.41935483870968</v>
      </c>
      <c r="K134" s="154">
        <v>67.741935483870961</v>
      </c>
      <c r="L134" s="154">
        <v>100</v>
      </c>
      <c r="M134" s="154">
        <v>0</v>
      </c>
      <c r="N134" s="154">
        <v>0</v>
      </c>
      <c r="O134" s="127">
        <v>0</v>
      </c>
      <c r="P134" s="127">
        <v>60.773480662983424</v>
      </c>
      <c r="Q134" s="171"/>
    </row>
    <row r="135" spans="1:17" ht="15" customHeight="1">
      <c r="A135" s="169"/>
      <c r="B135" s="175"/>
      <c r="C135" s="129" t="s">
        <v>150</v>
      </c>
      <c r="D135" s="69">
        <v>0.29152047211408283</v>
      </c>
      <c r="E135" s="21">
        <v>0.74293715801168025</v>
      </c>
      <c r="F135" s="21">
        <v>1.1125250370717457</v>
      </c>
      <c r="G135" s="21">
        <v>0.40237840603843805</v>
      </c>
      <c r="H135" s="155">
        <v>0.36375079005734157</v>
      </c>
      <c r="I135" s="155">
        <v>0.60762803341774474</v>
      </c>
      <c r="J135" s="155">
        <v>0.48513562429402007</v>
      </c>
      <c r="K135" s="21">
        <v>0.32522197816851317</v>
      </c>
      <c r="L135" s="21">
        <v>0.18625402716715747</v>
      </c>
      <c r="M135" s="155" t="s">
        <v>214</v>
      </c>
      <c r="N135" s="155" t="s">
        <v>214</v>
      </c>
      <c r="O135" s="17" t="s">
        <v>214</v>
      </c>
      <c r="P135" s="79">
        <v>1.1125250370717457</v>
      </c>
      <c r="Q135" s="171"/>
    </row>
    <row r="136" spans="1:17" ht="15" customHeight="1">
      <c r="A136" s="169"/>
      <c r="B136" s="174"/>
      <c r="C136" s="130" t="s">
        <v>151</v>
      </c>
      <c r="D136" s="68" t="s">
        <v>222</v>
      </c>
      <c r="E136" s="18">
        <v>0.74293715801168025</v>
      </c>
      <c r="F136" s="18" t="s">
        <v>222</v>
      </c>
      <c r="G136" s="18">
        <v>0.26693387632868648</v>
      </c>
      <c r="H136" s="156">
        <v>0.27951945948691287</v>
      </c>
      <c r="I136" s="156">
        <v>0.17111404605474526</v>
      </c>
      <c r="J136" s="156">
        <v>0.30891085985822436</v>
      </c>
      <c r="K136" s="18">
        <v>0.30317565587839856</v>
      </c>
      <c r="L136" s="18">
        <v>0.10967916198222799</v>
      </c>
      <c r="M136" s="156" t="s">
        <v>214</v>
      </c>
      <c r="N136" s="156" t="s">
        <v>214</v>
      </c>
      <c r="O136" s="19" t="s">
        <v>214</v>
      </c>
      <c r="P136" s="82" t="s">
        <v>222</v>
      </c>
      <c r="Q136" s="171">
        <f>COUNTIF(D133:O136, "&lt;0.1")</f>
        <v>3</v>
      </c>
    </row>
    <row r="137" spans="1:17" ht="15" customHeight="1">
      <c r="A137" s="169"/>
      <c r="B137" s="175" t="s">
        <v>89</v>
      </c>
      <c r="C137" s="165" t="s">
        <v>59</v>
      </c>
      <c r="D137" s="56" t="s">
        <v>214</v>
      </c>
      <c r="E137" s="8" t="s">
        <v>214</v>
      </c>
      <c r="F137" s="8" t="s">
        <v>222</v>
      </c>
      <c r="G137" s="8" t="s">
        <v>214</v>
      </c>
      <c r="H137" s="8" t="s">
        <v>214</v>
      </c>
      <c r="I137" s="8" t="s">
        <v>214</v>
      </c>
      <c r="J137" s="8" t="s">
        <v>222</v>
      </c>
      <c r="K137" s="153" t="s">
        <v>214</v>
      </c>
      <c r="L137" s="8" t="s">
        <v>214</v>
      </c>
      <c r="M137" s="8" t="s">
        <v>214</v>
      </c>
      <c r="N137" s="153">
        <v>0.17911248417504069</v>
      </c>
      <c r="O137" s="9" t="s">
        <v>214</v>
      </c>
      <c r="P137" s="128" t="s">
        <v>222</v>
      </c>
      <c r="Q137" s="171"/>
    </row>
    <row r="138" spans="1:17" ht="15" customHeight="1">
      <c r="A138" s="169"/>
      <c r="B138" s="175" t="s">
        <v>193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226">
        <v>0</v>
      </c>
      <c r="L138" s="14">
        <v>0</v>
      </c>
      <c r="M138" s="14">
        <v>0</v>
      </c>
      <c r="N138" s="154">
        <v>52.777777777777779</v>
      </c>
      <c r="O138" s="15">
        <v>0</v>
      </c>
      <c r="P138" s="127">
        <v>13.972602739726028</v>
      </c>
      <c r="Q138" s="171"/>
    </row>
    <row r="139" spans="1:17" ht="15" customHeight="1">
      <c r="A139" s="169"/>
      <c r="B139" s="175"/>
      <c r="C139" s="129" t="s">
        <v>142</v>
      </c>
      <c r="D139" s="58" t="s">
        <v>214</v>
      </c>
      <c r="E139" s="16" t="s">
        <v>214</v>
      </c>
      <c r="F139" s="21" t="s">
        <v>222</v>
      </c>
      <c r="G139" s="21" t="s">
        <v>214</v>
      </c>
      <c r="H139" s="21" t="s">
        <v>214</v>
      </c>
      <c r="I139" s="21" t="s">
        <v>214</v>
      </c>
      <c r="J139" s="16" t="s">
        <v>222</v>
      </c>
      <c r="K139" s="16" t="s">
        <v>214</v>
      </c>
      <c r="L139" s="21" t="s">
        <v>214</v>
      </c>
      <c r="M139" s="21" t="s">
        <v>214</v>
      </c>
      <c r="N139" s="16">
        <v>0.17911248417504069</v>
      </c>
      <c r="O139" s="17" t="s">
        <v>214</v>
      </c>
      <c r="P139" s="119">
        <v>0.17911248417504069</v>
      </c>
      <c r="Q139" s="171"/>
    </row>
    <row r="140" spans="1:17" ht="15" customHeight="1">
      <c r="A140" s="169"/>
      <c r="B140" s="220"/>
      <c r="C140" s="130" t="s">
        <v>143</v>
      </c>
      <c r="D140" s="68" t="s">
        <v>214</v>
      </c>
      <c r="E140" s="18" t="s">
        <v>214</v>
      </c>
      <c r="F140" s="18" t="s">
        <v>222</v>
      </c>
      <c r="G140" s="18" t="s">
        <v>214</v>
      </c>
      <c r="H140" s="18" t="s">
        <v>214</v>
      </c>
      <c r="I140" s="18" t="s">
        <v>214</v>
      </c>
      <c r="J140" s="18" t="s">
        <v>222</v>
      </c>
      <c r="K140" s="18" t="s">
        <v>214</v>
      </c>
      <c r="L140" s="18" t="s">
        <v>214</v>
      </c>
      <c r="M140" s="18" t="s">
        <v>214</v>
      </c>
      <c r="N140" s="18">
        <v>0.17911248417504069</v>
      </c>
      <c r="O140" s="19" t="s">
        <v>214</v>
      </c>
      <c r="P140" s="120" t="s">
        <v>222</v>
      </c>
      <c r="Q140" s="171">
        <f>COUNTIF(D137:O140, "&lt;0.1")</f>
        <v>9</v>
      </c>
    </row>
    <row r="141" spans="1:17" ht="15" customHeight="1">
      <c r="A141" s="169"/>
      <c r="B141" s="175" t="s">
        <v>91</v>
      </c>
      <c r="C141" s="165" t="s">
        <v>59</v>
      </c>
      <c r="D141" s="125" t="s">
        <v>214</v>
      </c>
      <c r="E141" s="8" t="s">
        <v>214</v>
      </c>
      <c r="F141" s="8">
        <v>0.34515562487007495</v>
      </c>
      <c r="G141" s="153">
        <v>0.16173764133926274</v>
      </c>
      <c r="H141" s="153">
        <v>0.21925778120699321</v>
      </c>
      <c r="I141" s="153" t="s">
        <v>222</v>
      </c>
      <c r="J141" s="153" t="s">
        <v>222</v>
      </c>
      <c r="K141" s="153" t="s">
        <v>222</v>
      </c>
      <c r="L141" s="153" t="s">
        <v>222</v>
      </c>
      <c r="M141" s="153" t="s">
        <v>222</v>
      </c>
      <c r="N141" s="153">
        <v>0.23687326041564552</v>
      </c>
      <c r="O141" s="128">
        <v>0.21477338367476362</v>
      </c>
      <c r="P141" s="20">
        <v>0.1407758644134319</v>
      </c>
      <c r="Q141" s="171"/>
    </row>
    <row r="142" spans="1:17" ht="15" customHeight="1">
      <c r="A142" s="169"/>
      <c r="B142" s="175" t="s">
        <v>92</v>
      </c>
      <c r="C142" s="129" t="s">
        <v>58</v>
      </c>
      <c r="D142" s="126">
        <v>0</v>
      </c>
      <c r="E142" s="14">
        <v>0</v>
      </c>
      <c r="F142" s="14">
        <v>96.774193548387103</v>
      </c>
      <c r="G142" s="154">
        <v>100</v>
      </c>
      <c r="H142" s="154">
        <v>96.774193548387103</v>
      </c>
      <c r="I142" s="154">
        <v>96.666666666666671</v>
      </c>
      <c r="J142" s="154">
        <v>96.774193548387103</v>
      </c>
      <c r="K142" s="154">
        <v>96.774193548387103</v>
      </c>
      <c r="L142" s="154">
        <v>96.666666666666671</v>
      </c>
      <c r="M142" s="154">
        <v>100</v>
      </c>
      <c r="N142" s="154">
        <v>90.322580645161295</v>
      </c>
      <c r="O142" s="127">
        <v>100</v>
      </c>
      <c r="P142" s="15">
        <v>81.147540983606561</v>
      </c>
      <c r="Q142" s="171"/>
    </row>
    <row r="143" spans="1:17" ht="15" customHeight="1">
      <c r="A143" s="169"/>
      <c r="B143" s="175"/>
      <c r="C143" s="129" t="s">
        <v>150</v>
      </c>
      <c r="D143" s="69" t="s">
        <v>214</v>
      </c>
      <c r="E143" s="21" t="s">
        <v>214</v>
      </c>
      <c r="F143" s="21">
        <v>0.50295385462285092</v>
      </c>
      <c r="G143" s="21">
        <v>0.22492079515836652</v>
      </c>
      <c r="H143" s="155">
        <v>0.34428870943325557</v>
      </c>
      <c r="I143" s="155">
        <v>0.1213138247531801</v>
      </c>
      <c r="J143" s="155" t="s">
        <v>222</v>
      </c>
      <c r="K143" s="21">
        <v>0.15461498337419294</v>
      </c>
      <c r="L143" s="21" t="s">
        <v>222</v>
      </c>
      <c r="M143" s="155" t="s">
        <v>222</v>
      </c>
      <c r="N143" s="155">
        <v>0.30115577657626641</v>
      </c>
      <c r="O143" s="17">
        <v>0.32596702748947626</v>
      </c>
      <c r="P143" s="119">
        <v>0.50295385462285092</v>
      </c>
      <c r="Q143" s="171"/>
    </row>
    <row r="144" spans="1:17" ht="15" customHeight="1">
      <c r="A144" s="169"/>
      <c r="B144" s="174"/>
      <c r="C144" s="130" t="s">
        <v>151</v>
      </c>
      <c r="D144" s="68" t="s">
        <v>214</v>
      </c>
      <c r="E144" s="18" t="s">
        <v>214</v>
      </c>
      <c r="F144" s="18">
        <v>0.18679613617684884</v>
      </c>
      <c r="G144" s="18" t="s">
        <v>222</v>
      </c>
      <c r="H144" s="156">
        <v>0.14335372753266629</v>
      </c>
      <c r="I144" s="156" t="s">
        <v>222</v>
      </c>
      <c r="J144" s="156" t="s">
        <v>222</v>
      </c>
      <c r="K144" s="18" t="s">
        <v>222</v>
      </c>
      <c r="L144" s="18" t="s">
        <v>222</v>
      </c>
      <c r="M144" s="156" t="s">
        <v>222</v>
      </c>
      <c r="N144" s="156">
        <v>0.17535722834260448</v>
      </c>
      <c r="O144" s="19">
        <v>0.11352692139279587</v>
      </c>
      <c r="P144" s="120" t="s">
        <v>222</v>
      </c>
      <c r="Q144" s="171">
        <f>COUNTIF(D141:O144, "&lt;0.1")</f>
        <v>2</v>
      </c>
    </row>
    <row r="145" spans="1:17" ht="15" customHeight="1">
      <c r="A145" s="169"/>
      <c r="B145" s="219" t="s">
        <v>195</v>
      </c>
      <c r="C145" s="165" t="s">
        <v>59</v>
      </c>
      <c r="D145" s="67" t="s">
        <v>214</v>
      </c>
      <c r="E145" s="8" t="s">
        <v>214</v>
      </c>
      <c r="F145" s="8" t="s">
        <v>222</v>
      </c>
      <c r="G145" s="153" t="s">
        <v>222</v>
      </c>
      <c r="H145" s="153" t="s">
        <v>222</v>
      </c>
      <c r="I145" s="153" t="s">
        <v>222</v>
      </c>
      <c r="J145" s="153" t="s">
        <v>222</v>
      </c>
      <c r="K145" s="153" t="s">
        <v>222</v>
      </c>
      <c r="L145" s="153" t="s">
        <v>222</v>
      </c>
      <c r="M145" s="153" t="s">
        <v>222</v>
      </c>
      <c r="N145" s="153">
        <v>0.14771791829806541</v>
      </c>
      <c r="O145" s="128">
        <v>0.25589325405413366</v>
      </c>
      <c r="P145" s="20" t="s">
        <v>222</v>
      </c>
      <c r="Q145" s="171"/>
    </row>
    <row r="146" spans="1:17" ht="15" customHeight="1">
      <c r="A146" s="216"/>
      <c r="B146" s="175"/>
      <c r="C146" s="129" t="s">
        <v>58</v>
      </c>
      <c r="D146" s="13">
        <v>0</v>
      </c>
      <c r="E146" s="14">
        <v>0</v>
      </c>
      <c r="F146" s="14">
        <v>100</v>
      </c>
      <c r="G146" s="154">
        <v>100</v>
      </c>
      <c r="H146" s="154">
        <v>100</v>
      </c>
      <c r="I146" s="154">
        <v>96.774193548387103</v>
      </c>
      <c r="J146" s="154">
        <v>100</v>
      </c>
      <c r="K146" s="154">
        <v>100</v>
      </c>
      <c r="L146" s="154">
        <v>100</v>
      </c>
      <c r="M146" s="154">
        <v>100</v>
      </c>
      <c r="N146" s="154">
        <v>100</v>
      </c>
      <c r="O146" s="127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69" t="s">
        <v>214</v>
      </c>
      <c r="E147" s="21" t="s">
        <v>214</v>
      </c>
      <c r="F147" s="21" t="s">
        <v>222</v>
      </c>
      <c r="G147" s="21">
        <v>0.18673588828613583</v>
      </c>
      <c r="H147" s="155">
        <v>0.11591242675527524</v>
      </c>
      <c r="I147" s="155">
        <v>0.11117792532712416</v>
      </c>
      <c r="J147" s="155" t="s">
        <v>222</v>
      </c>
      <c r="K147" s="21">
        <v>0.10181550126071016</v>
      </c>
      <c r="L147" s="21">
        <v>0.20276280961178214</v>
      </c>
      <c r="M147" s="155">
        <v>0.18800779308608828</v>
      </c>
      <c r="N147" s="155">
        <v>0.26005775656783597</v>
      </c>
      <c r="O147" s="17">
        <v>0.36887548511110141</v>
      </c>
      <c r="P147" s="119">
        <v>0.36887548511110141</v>
      </c>
      <c r="Q147" s="171"/>
    </row>
    <row r="148" spans="1:17" ht="15" customHeight="1">
      <c r="A148" s="221"/>
      <c r="B148" s="174"/>
      <c r="C148" s="130" t="s">
        <v>151</v>
      </c>
      <c r="D148" s="68" t="s">
        <v>214</v>
      </c>
      <c r="E148" s="18" t="s">
        <v>214</v>
      </c>
      <c r="F148" s="18" t="s">
        <v>222</v>
      </c>
      <c r="G148" s="18" t="s">
        <v>222</v>
      </c>
      <c r="H148" s="156" t="s">
        <v>222</v>
      </c>
      <c r="I148" s="156" t="s">
        <v>222</v>
      </c>
      <c r="J148" s="156" t="s">
        <v>222</v>
      </c>
      <c r="K148" s="18" t="s">
        <v>222</v>
      </c>
      <c r="L148" s="18" t="s">
        <v>222</v>
      </c>
      <c r="M148" s="156" t="s">
        <v>222</v>
      </c>
      <c r="N148" s="156" t="s">
        <v>222</v>
      </c>
      <c r="O148" s="19">
        <v>0.15436360153490403</v>
      </c>
      <c r="P148" s="120" t="s">
        <v>222</v>
      </c>
      <c r="Q148" s="171">
        <f>COUNTIF(D145:O148, "&lt;0.1")</f>
        <v>2</v>
      </c>
    </row>
    <row r="149" spans="1:17" ht="15" customHeight="1">
      <c r="A149" s="169" t="s">
        <v>211</v>
      </c>
      <c r="B149" s="173" t="s">
        <v>212</v>
      </c>
      <c r="C149" s="165" t="s">
        <v>59</v>
      </c>
      <c r="D149" s="67">
        <v>0.91471083727469171</v>
      </c>
      <c r="E149" s="8">
        <v>0.51063930901268295</v>
      </c>
      <c r="F149" s="8">
        <v>0.44757517547869707</v>
      </c>
      <c r="G149" s="153">
        <v>0.83651252197489567</v>
      </c>
      <c r="H149" s="153">
        <v>1.4861640089449386</v>
      </c>
      <c r="I149" s="153">
        <v>1.0200861324176576</v>
      </c>
      <c r="J149" s="153">
        <v>0.73315945009420991</v>
      </c>
      <c r="K149" s="153">
        <v>0.81208431666950498</v>
      </c>
      <c r="L149" s="153">
        <v>0.87948074190141734</v>
      </c>
      <c r="M149" s="153">
        <v>0.70979316330967768</v>
      </c>
      <c r="N149" s="153">
        <v>0.83369458489115245</v>
      </c>
      <c r="O149" s="128">
        <v>1.094579806653075</v>
      </c>
      <c r="P149" s="20">
        <v>0.85683927021040851</v>
      </c>
      <c r="Q149" s="171"/>
    </row>
    <row r="150" spans="1:17" ht="15" customHeight="1">
      <c r="A150" s="216"/>
      <c r="B150" s="173"/>
      <c r="C150" s="129" t="s">
        <v>58</v>
      </c>
      <c r="D150" s="13">
        <v>100</v>
      </c>
      <c r="E150" s="14">
        <v>100</v>
      </c>
      <c r="F150" s="14">
        <v>100</v>
      </c>
      <c r="G150" s="154">
        <v>100</v>
      </c>
      <c r="H150" s="154">
        <v>100</v>
      </c>
      <c r="I150" s="154">
        <v>100</v>
      </c>
      <c r="J150" s="154">
        <v>100</v>
      </c>
      <c r="K150" s="154">
        <v>100</v>
      </c>
      <c r="L150" s="154">
        <v>100</v>
      </c>
      <c r="M150" s="154">
        <v>100</v>
      </c>
      <c r="N150" s="154">
        <v>100</v>
      </c>
      <c r="O150" s="127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69">
        <v>1.7694887834720288</v>
      </c>
      <c r="E151" s="21">
        <v>0.64295095779665479</v>
      </c>
      <c r="F151" s="21">
        <v>0.60923718512653513</v>
      </c>
      <c r="G151" s="21">
        <v>1.0551385529118888</v>
      </c>
      <c r="H151" s="155">
        <v>2.0686256244284738</v>
      </c>
      <c r="I151" s="155">
        <v>1.4461980665684269</v>
      </c>
      <c r="J151" s="155">
        <v>0.82068126972126099</v>
      </c>
      <c r="K151" s="21">
        <v>1.1222608494666728</v>
      </c>
      <c r="L151" s="21">
        <v>1.1921395319313979</v>
      </c>
      <c r="M151" s="155">
        <v>1.3330407662289856</v>
      </c>
      <c r="N151" s="155">
        <v>1.5162519288294476</v>
      </c>
      <c r="O151" s="17">
        <v>2.5398473927397296</v>
      </c>
      <c r="P151" s="119">
        <v>2.5398473927397296</v>
      </c>
      <c r="Q151" s="171"/>
    </row>
    <row r="152" spans="1:17" ht="15" customHeight="1">
      <c r="A152" s="216"/>
      <c r="B152" s="174"/>
      <c r="C152" s="130" t="s">
        <v>140</v>
      </c>
      <c r="D152" s="68">
        <v>0.36874025995047338</v>
      </c>
      <c r="E152" s="18">
        <v>0.29727850173546211</v>
      </c>
      <c r="F152" s="18">
        <v>0.3468234753690001</v>
      </c>
      <c r="G152" s="18">
        <v>0.48663770426467423</v>
      </c>
      <c r="H152" s="156">
        <v>1.2138273309204288</v>
      </c>
      <c r="I152" s="156">
        <v>0.63502059297609892</v>
      </c>
      <c r="J152" s="156">
        <v>0.6572255821330063</v>
      </c>
      <c r="K152" s="18">
        <v>0.54905382327661678</v>
      </c>
      <c r="L152" s="18">
        <v>0.67787581105234918</v>
      </c>
      <c r="M152" s="156">
        <v>0.43648006928842292</v>
      </c>
      <c r="N152" s="156">
        <v>0.12559588362289137</v>
      </c>
      <c r="O152" s="19">
        <v>0.52754126712823057</v>
      </c>
      <c r="P152" s="120">
        <v>0.12559588362289137</v>
      </c>
      <c r="Q152" s="171">
        <f>COUNTIF(D149:O152, "&lt;0.1")</f>
        <v>0</v>
      </c>
    </row>
    <row r="153" spans="1:17" ht="15" customHeight="1">
      <c r="A153" s="216"/>
      <c r="B153" s="173" t="s">
        <v>196</v>
      </c>
      <c r="C153" s="165" t="s">
        <v>59</v>
      </c>
      <c r="D153" s="67">
        <v>0.30709011561786997</v>
      </c>
      <c r="E153" s="8">
        <v>0.31828360239552145</v>
      </c>
      <c r="F153" s="8">
        <v>0.34380040496770403</v>
      </c>
      <c r="G153" s="153">
        <v>0.32402540860627504</v>
      </c>
      <c r="H153" s="153">
        <v>0.23637064091054899</v>
      </c>
      <c r="I153" s="153">
        <v>0.28057290745814856</v>
      </c>
      <c r="J153" s="153">
        <v>0.2664801899920165</v>
      </c>
      <c r="K153" s="153">
        <v>0.31393136562893004</v>
      </c>
      <c r="L153" s="153">
        <v>0.29326527317570983</v>
      </c>
      <c r="M153" s="153">
        <v>0.29049378867662573</v>
      </c>
      <c r="N153" s="153">
        <v>0.36863365382874319</v>
      </c>
      <c r="O153" s="128">
        <v>0.42712663367724069</v>
      </c>
      <c r="P153" s="20">
        <v>0.31586656075038727</v>
      </c>
      <c r="Q153" s="171"/>
    </row>
    <row r="154" spans="1:17" ht="15" customHeight="1">
      <c r="A154" s="216"/>
      <c r="B154" s="173"/>
      <c r="C154" s="129" t="s">
        <v>58</v>
      </c>
      <c r="D154" s="13">
        <v>100</v>
      </c>
      <c r="E154" s="14">
        <v>100</v>
      </c>
      <c r="F154" s="14">
        <v>100</v>
      </c>
      <c r="G154" s="154">
        <v>100</v>
      </c>
      <c r="H154" s="154">
        <v>100</v>
      </c>
      <c r="I154" s="154">
        <v>100</v>
      </c>
      <c r="J154" s="154">
        <v>100</v>
      </c>
      <c r="K154" s="154">
        <v>100</v>
      </c>
      <c r="L154" s="154">
        <v>100</v>
      </c>
      <c r="M154" s="154">
        <v>100</v>
      </c>
      <c r="N154" s="154">
        <v>100</v>
      </c>
      <c r="O154" s="127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69">
        <v>0.33164405523385387</v>
      </c>
      <c r="E155" s="21">
        <v>0.39031029267231521</v>
      </c>
      <c r="F155" s="21">
        <v>0.41467039875129252</v>
      </c>
      <c r="G155" s="21">
        <v>0.41204996070087885</v>
      </c>
      <c r="H155" s="155">
        <v>0.35232006372701391</v>
      </c>
      <c r="I155" s="155">
        <v>0.36545311948469</v>
      </c>
      <c r="J155" s="155">
        <v>0.32833531491936691</v>
      </c>
      <c r="K155" s="21">
        <v>0.36145144434269677</v>
      </c>
      <c r="L155" s="21">
        <v>0.35296794516940777</v>
      </c>
      <c r="M155" s="155">
        <v>0.3717779821885282</v>
      </c>
      <c r="N155" s="155">
        <v>0.4371819380203068</v>
      </c>
      <c r="O155" s="17">
        <v>0.61023043751708672</v>
      </c>
      <c r="P155" s="119">
        <v>0.61023043751708672</v>
      </c>
      <c r="Q155" s="171"/>
    </row>
    <row r="156" spans="1:17" ht="15" customHeight="1">
      <c r="A156" s="221"/>
      <c r="B156" s="174"/>
      <c r="C156" s="130" t="s">
        <v>140</v>
      </c>
      <c r="D156" s="68">
        <v>0.27883553021191787</v>
      </c>
      <c r="E156" s="18">
        <v>0.21622856106930033</v>
      </c>
      <c r="F156" s="18">
        <v>0.32086260029064612</v>
      </c>
      <c r="G156" s="18">
        <v>0.22866508808125696</v>
      </c>
      <c r="H156" s="156">
        <v>0.18304868569004695</v>
      </c>
      <c r="I156" s="156">
        <v>0.2235386956194175</v>
      </c>
      <c r="J156" s="156">
        <v>0.15436078917742785</v>
      </c>
      <c r="K156" s="18">
        <v>0.27148838185311269</v>
      </c>
      <c r="L156" s="18">
        <v>0.18684263685307378</v>
      </c>
      <c r="M156" s="156">
        <v>0.17654674539732482</v>
      </c>
      <c r="N156" s="156">
        <v>0.31599529632667744</v>
      </c>
      <c r="O156" s="19">
        <v>0.15138999472923345</v>
      </c>
      <c r="P156" s="120">
        <v>0.15138999472923345</v>
      </c>
      <c r="Q156" s="171">
        <f>COUNTIF(D153:O156, "&lt;0.1")</f>
        <v>0</v>
      </c>
    </row>
    <row r="157" spans="1:17" ht="15" customHeight="1">
      <c r="Q157" s="171"/>
    </row>
    <row r="158" spans="1:17" ht="15" customHeight="1">
      <c r="A158" s="246" t="s">
        <v>229</v>
      </c>
    </row>
    <row r="159" spans="1:17" ht="15" customHeight="1">
      <c r="A159" s="246" t="s">
        <v>109</v>
      </c>
      <c r="P159" s="3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230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253"/>
  <sheetViews>
    <sheetView view="pageBreakPreview" topLeftCell="A128" zoomScale="85" zoomScaleNormal="85" zoomScaleSheetLayoutView="85" workbookViewId="0">
      <selection activeCell="H161" sqref="H161"/>
    </sheetView>
  </sheetViews>
  <sheetFormatPr defaultColWidth="8" defaultRowHeight="13.5"/>
  <cols>
    <col min="1" max="1" width="10.125" style="3" customWidth="1"/>
    <col min="2" max="2" width="19.625" style="3" customWidth="1"/>
    <col min="3" max="3" width="8.25" style="3" customWidth="1"/>
    <col min="4" max="4" width="6.625" style="3" customWidth="1"/>
    <col min="5" max="5" width="6.875" style="3" customWidth="1"/>
    <col min="6" max="15" width="6.625" style="3" customWidth="1"/>
    <col min="16" max="16" width="8" style="140" customWidth="1"/>
    <col min="17" max="16384" width="8" style="3"/>
  </cols>
  <sheetData>
    <row r="1" spans="1:21" ht="15.75">
      <c r="A1" s="205" t="s">
        <v>35</v>
      </c>
    </row>
    <row r="2" spans="1:21" ht="15" customHeight="1"/>
    <row r="3" spans="1:21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3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54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74">
        <v>0.38455449699291994</v>
      </c>
      <c r="E5" s="75">
        <v>0.71948782319662707</v>
      </c>
      <c r="F5" s="75">
        <v>0.52886595097802691</v>
      </c>
      <c r="G5" s="75">
        <v>0.55219434795970224</v>
      </c>
      <c r="H5" s="75">
        <v>0.3726561248029695</v>
      </c>
      <c r="I5" s="75">
        <v>0.2931140639783531</v>
      </c>
      <c r="J5" s="75">
        <v>0.10713273112844382</v>
      </c>
      <c r="K5" s="75">
        <v>0.35171322601046406</v>
      </c>
      <c r="L5" s="75">
        <v>0.13496010623870619</v>
      </c>
      <c r="M5" s="75">
        <v>0.18234436745489435</v>
      </c>
      <c r="N5" s="75">
        <v>0.31345572018325923</v>
      </c>
      <c r="O5" s="76">
        <v>0.34344173625772334</v>
      </c>
      <c r="P5" s="76">
        <v>0.35699339126517415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77">
        <v>0.54191653687515517</v>
      </c>
      <c r="E7" s="78">
        <v>0.93722972440985741</v>
      </c>
      <c r="F7" s="78">
        <v>0.55598597997265686</v>
      </c>
      <c r="G7" s="78">
        <v>0.55598597997265686</v>
      </c>
      <c r="H7" s="78">
        <v>0.44725514609149508</v>
      </c>
      <c r="I7" s="78">
        <v>0.34167383912327526</v>
      </c>
      <c r="J7" s="78">
        <v>0.10730792774517063</v>
      </c>
      <c r="K7" s="78">
        <v>0.36371762499519505</v>
      </c>
      <c r="L7" s="78">
        <v>0.20331756315537794</v>
      </c>
      <c r="M7" s="78">
        <v>0.286809329465531</v>
      </c>
      <c r="N7" s="78">
        <v>0.50554988822483027</v>
      </c>
      <c r="O7" s="79">
        <v>0.35999902502659803</v>
      </c>
      <c r="P7" s="79">
        <v>0.93722972440985741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80">
        <v>0.2271924571106847</v>
      </c>
      <c r="E8" s="81">
        <v>0.50174592198339685</v>
      </c>
      <c r="F8" s="81">
        <v>0.50174592198339685</v>
      </c>
      <c r="G8" s="81">
        <v>0.5484027159467475</v>
      </c>
      <c r="H8" s="81">
        <v>0.29805710351444398</v>
      </c>
      <c r="I8" s="81">
        <v>0.24455428883343092</v>
      </c>
      <c r="J8" s="81">
        <v>0.106957534511717</v>
      </c>
      <c r="K8" s="81">
        <v>0.33970882702573307</v>
      </c>
      <c r="L8" s="81" t="s">
        <v>222</v>
      </c>
      <c r="M8" s="81" t="s">
        <v>222</v>
      </c>
      <c r="N8" s="81">
        <v>0.1213615521416882</v>
      </c>
      <c r="O8" s="82">
        <v>0.32688444748884871</v>
      </c>
      <c r="P8" s="82" t="s">
        <v>222</v>
      </c>
      <c r="Q8" s="171">
        <f>COUNTIF(D5:O8, "&lt;0.1")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7" t="s">
        <v>119</v>
      </c>
      <c r="C9" s="165" t="s">
        <v>15</v>
      </c>
      <c r="D9" s="56">
        <v>2.99869030167355</v>
      </c>
      <c r="E9" s="8">
        <v>15.150800183145318</v>
      </c>
      <c r="F9" s="8">
        <v>15.071064076554014</v>
      </c>
      <c r="G9" s="8">
        <v>16.941955425652679</v>
      </c>
      <c r="H9" s="8">
        <v>12.598496284053526</v>
      </c>
      <c r="I9" s="8">
        <v>7.2941519363256297</v>
      </c>
      <c r="J9" s="8">
        <v>11.910392335807332</v>
      </c>
      <c r="K9" s="8">
        <v>19.899649324719924</v>
      </c>
      <c r="L9" s="8">
        <v>15.434543344321499</v>
      </c>
      <c r="M9" s="8">
        <v>12.937785061256552</v>
      </c>
      <c r="N9" s="8">
        <v>20.670841670930518</v>
      </c>
      <c r="O9" s="9">
        <v>6.2583695481086927</v>
      </c>
      <c r="P9" s="9">
        <v>13.276205859156276</v>
      </c>
    </row>
    <row r="10" spans="1:21" ht="15" customHeight="1">
      <c r="A10" s="169"/>
      <c r="B10" s="228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228"/>
      <c r="C11" s="129" t="s">
        <v>83</v>
      </c>
      <c r="D11" s="58">
        <v>2.99869030167355</v>
      </c>
      <c r="E11" s="16">
        <v>26.456840937589622</v>
      </c>
      <c r="F11" s="16">
        <v>15.450765009456289</v>
      </c>
      <c r="G11" s="16">
        <v>17.488781383742776</v>
      </c>
      <c r="H11" s="16">
        <v>17.811218216044676</v>
      </c>
      <c r="I11" s="16">
        <v>17.490738416662627</v>
      </c>
      <c r="J11" s="16">
        <v>17.951463483197639</v>
      </c>
      <c r="K11" s="16">
        <v>19.909173611819401</v>
      </c>
      <c r="L11" s="16">
        <v>23.431522594462439</v>
      </c>
      <c r="M11" s="16">
        <v>15.964846280580176</v>
      </c>
      <c r="N11" s="16">
        <v>35.814179266652587</v>
      </c>
      <c r="O11" s="17">
        <v>7.2311410560587195</v>
      </c>
      <c r="P11" s="79">
        <v>35.814179266652587</v>
      </c>
    </row>
    <row r="12" spans="1:21" ht="15" customHeight="1">
      <c r="A12" s="214"/>
      <c r="B12" s="229"/>
      <c r="C12" s="130" t="s">
        <v>84</v>
      </c>
      <c r="D12" s="59">
        <v>2.99869030167355</v>
      </c>
      <c r="E12" s="18">
        <v>3.8447594287010145</v>
      </c>
      <c r="F12" s="18">
        <v>14.69136314365174</v>
      </c>
      <c r="G12" s="18">
        <v>16.39512946756258</v>
      </c>
      <c r="H12" s="18">
        <v>7.3857743520623762</v>
      </c>
      <c r="I12" s="18">
        <v>1.599434364200951</v>
      </c>
      <c r="J12" s="18">
        <v>5.8693211884170262</v>
      </c>
      <c r="K12" s="18">
        <v>19.890125037620443</v>
      </c>
      <c r="L12" s="18">
        <v>7.4375640941805594</v>
      </c>
      <c r="M12" s="18">
        <v>9.9107238419329295</v>
      </c>
      <c r="N12" s="18">
        <v>5.5275040752084452</v>
      </c>
      <c r="O12" s="19">
        <v>5.2855980401586651</v>
      </c>
      <c r="P12" s="82">
        <v>1.599434364200951</v>
      </c>
      <c r="Q12" s="171">
        <f>COUNTIF(D9:O12, "&lt;0.1")</f>
        <v>0</v>
      </c>
    </row>
    <row r="13" spans="1:21" ht="15" customHeight="1">
      <c r="A13" s="169" t="s">
        <v>23</v>
      </c>
      <c r="B13" s="217" t="s">
        <v>11</v>
      </c>
      <c r="C13" s="165" t="s">
        <v>15</v>
      </c>
      <c r="D13" s="56">
        <v>0.86444060612457863</v>
      </c>
      <c r="E13" s="8">
        <v>0.43938659523012291</v>
      </c>
      <c r="F13" s="8">
        <v>0.29923011823788703</v>
      </c>
      <c r="G13" s="8">
        <v>0.49559853118510788</v>
      </c>
      <c r="H13" s="8">
        <v>0.53022038221814949</v>
      </c>
      <c r="I13" s="8">
        <v>1.0504993485969636</v>
      </c>
      <c r="J13" s="8">
        <v>0.60434028180401844</v>
      </c>
      <c r="K13" s="8">
        <v>1.2452290423207557</v>
      </c>
      <c r="L13" s="8">
        <v>0.68672257298002248</v>
      </c>
      <c r="M13" s="8">
        <v>0.84936755456905311</v>
      </c>
      <c r="N13" s="8">
        <v>1.2170740783903682</v>
      </c>
      <c r="O13" s="9">
        <v>0.53548062248652828</v>
      </c>
      <c r="P13" s="9">
        <v>0.72958079000364517</v>
      </c>
    </row>
    <row r="14" spans="1:21" ht="15" customHeight="1">
      <c r="A14" s="169"/>
      <c r="B14" s="228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228"/>
      <c r="C15" s="129" t="s">
        <v>142</v>
      </c>
      <c r="D15" s="58">
        <v>0.90896111589957584</v>
      </c>
      <c r="E15" s="16">
        <v>0.56992188877122163</v>
      </c>
      <c r="F15" s="16">
        <v>0.46274604963882671</v>
      </c>
      <c r="G15" s="16">
        <v>0.58666631157670057</v>
      </c>
      <c r="H15" s="16">
        <v>0.58177488957365353</v>
      </c>
      <c r="I15" s="16">
        <v>1.1785017417546482</v>
      </c>
      <c r="J15" s="16">
        <v>0.71599665262413204</v>
      </c>
      <c r="K15" s="16">
        <v>1.3165473834467745</v>
      </c>
      <c r="L15" s="16">
        <v>0.90884811212266292</v>
      </c>
      <c r="M15" s="16">
        <v>0.85385123992768375</v>
      </c>
      <c r="N15" s="16">
        <v>1.2560738191603433</v>
      </c>
      <c r="O15" s="17">
        <v>0.76183726482831893</v>
      </c>
      <c r="P15" s="79">
        <v>1.3165473834467745</v>
      </c>
    </row>
    <row r="16" spans="1:21" ht="15" customHeight="1">
      <c r="A16" s="214"/>
      <c r="B16" s="229"/>
      <c r="C16" s="130" t="s">
        <v>143</v>
      </c>
      <c r="D16" s="59">
        <v>0.81992009634958152</v>
      </c>
      <c r="E16" s="18">
        <v>0.30885130168902419</v>
      </c>
      <c r="F16" s="18">
        <v>0.13571418683694741</v>
      </c>
      <c r="G16" s="18">
        <v>0.40453075079351525</v>
      </c>
      <c r="H16" s="18">
        <v>0.47866587486264545</v>
      </c>
      <c r="I16" s="18">
        <v>0.92249695543927912</v>
      </c>
      <c r="J16" s="18">
        <v>0.48420712543102479</v>
      </c>
      <c r="K16" s="18">
        <v>1.1739107011947369</v>
      </c>
      <c r="L16" s="18">
        <v>0.46459703383738199</v>
      </c>
      <c r="M16" s="18">
        <v>0.84488386921042258</v>
      </c>
      <c r="N16" s="18">
        <v>1.1780743376203933</v>
      </c>
      <c r="O16" s="19">
        <v>0.30912398014473758</v>
      </c>
      <c r="P16" s="82">
        <v>0.13571418683694741</v>
      </c>
      <c r="Q16" s="171">
        <f>COUNTIF(D13:O16, "&lt;0.1")</f>
        <v>0</v>
      </c>
    </row>
    <row r="17" spans="1:17" s="29" customFormat="1" ht="15" customHeight="1">
      <c r="A17" s="225" t="s">
        <v>24</v>
      </c>
      <c r="B17" s="228" t="s">
        <v>56</v>
      </c>
      <c r="C17" s="165" t="s">
        <v>15</v>
      </c>
      <c r="D17" s="56">
        <v>0.22989776119036581</v>
      </c>
      <c r="E17" s="8">
        <v>0.43663684485832011</v>
      </c>
      <c r="F17" s="8">
        <v>0.52704977589943747</v>
      </c>
      <c r="G17" s="8">
        <v>0.60452731488438227</v>
      </c>
      <c r="H17" s="8">
        <v>0.59776256943373773</v>
      </c>
      <c r="I17" s="8">
        <v>0.58000663588182688</v>
      </c>
      <c r="J17" s="8">
        <v>0.48904147002541476</v>
      </c>
      <c r="K17" s="8">
        <v>0.63639456435445552</v>
      </c>
      <c r="L17" s="8">
        <v>0.45752186828322816</v>
      </c>
      <c r="M17" s="8">
        <v>0.68796588673875037</v>
      </c>
      <c r="N17" s="8">
        <v>0.50962771295069709</v>
      </c>
      <c r="O17" s="9">
        <v>0.24406552087763228</v>
      </c>
      <c r="P17" s="9">
        <v>0.50416869742849735</v>
      </c>
      <c r="Q17" s="171"/>
    </row>
    <row r="18" spans="1:17" s="29" customFormat="1" ht="15" customHeight="1">
      <c r="A18" s="225"/>
      <c r="B18" s="228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s="29" customFormat="1" ht="15" customHeight="1">
      <c r="A19" s="225"/>
      <c r="B19" s="228"/>
      <c r="C19" s="129" t="s">
        <v>87</v>
      </c>
      <c r="D19" s="58">
        <v>0.23168776864196083</v>
      </c>
      <c r="E19" s="16">
        <v>0.61213234109889569</v>
      </c>
      <c r="F19" s="16">
        <v>0.6064895328447345</v>
      </c>
      <c r="G19" s="16">
        <v>0.63412121382817965</v>
      </c>
      <c r="H19" s="16">
        <v>0.81411183552166777</v>
      </c>
      <c r="I19" s="16">
        <v>0.6923946258026602</v>
      </c>
      <c r="J19" s="16">
        <v>0.54333109690908132</v>
      </c>
      <c r="K19" s="16">
        <v>0.9023044975981287</v>
      </c>
      <c r="L19" s="16">
        <v>0.59400881637986069</v>
      </c>
      <c r="M19" s="16">
        <v>0.77497593466174297</v>
      </c>
      <c r="N19" s="16">
        <v>0.70761716398611729</v>
      </c>
      <c r="O19" s="17">
        <v>0.28292568074597635</v>
      </c>
      <c r="P19" s="79">
        <v>0.9023044975981287</v>
      </c>
      <c r="Q19" s="171"/>
    </row>
    <row r="20" spans="1:17" s="29" customFormat="1" ht="15" customHeight="1">
      <c r="A20" s="225"/>
      <c r="B20" s="229"/>
      <c r="C20" s="130" t="s">
        <v>88</v>
      </c>
      <c r="D20" s="59">
        <v>0.22810775373877076</v>
      </c>
      <c r="E20" s="18">
        <v>0.26114134861774452</v>
      </c>
      <c r="F20" s="18">
        <v>0.44761001895414054</v>
      </c>
      <c r="G20" s="18">
        <v>0.57493341594058489</v>
      </c>
      <c r="H20" s="18">
        <v>0.43750147101331149</v>
      </c>
      <c r="I20" s="18">
        <v>0.46761864596099356</v>
      </c>
      <c r="J20" s="18">
        <v>0.43475184314174814</v>
      </c>
      <c r="K20" s="18">
        <v>0.37048463111078228</v>
      </c>
      <c r="L20" s="18">
        <v>0.32103492018659568</v>
      </c>
      <c r="M20" s="18">
        <v>0.60095583881575776</v>
      </c>
      <c r="N20" s="18">
        <v>0.40396218727589717</v>
      </c>
      <c r="O20" s="19">
        <v>0.20520536100928824</v>
      </c>
      <c r="P20" s="82">
        <v>0.20520536100928824</v>
      </c>
      <c r="Q20" s="171">
        <f>COUNTIF(D17:O20, "&lt;0.1")</f>
        <v>0</v>
      </c>
    </row>
    <row r="21" spans="1:17" ht="15" customHeight="1">
      <c r="A21" s="225"/>
      <c r="B21" s="228" t="s">
        <v>152</v>
      </c>
      <c r="C21" s="165" t="s">
        <v>15</v>
      </c>
      <c r="D21" s="56">
        <v>0.25546770958305598</v>
      </c>
      <c r="E21" s="8">
        <v>0.23943345929917953</v>
      </c>
      <c r="F21" s="8">
        <v>0.14781101391889259</v>
      </c>
      <c r="G21" s="8">
        <v>1.7638737172885675</v>
      </c>
      <c r="H21" s="8">
        <v>0.39227810674999686</v>
      </c>
      <c r="I21" s="8">
        <v>0.86162317589338056</v>
      </c>
      <c r="J21" s="8">
        <v>0.77896787160355441</v>
      </c>
      <c r="K21" s="8">
        <v>0.76595006957032452</v>
      </c>
      <c r="L21" s="8">
        <v>0.6226306154093717</v>
      </c>
      <c r="M21" s="8">
        <v>0.32365264061329413</v>
      </c>
      <c r="N21" s="8">
        <v>0.30225986522475812</v>
      </c>
      <c r="O21" s="9" t="s">
        <v>222</v>
      </c>
      <c r="P21" s="9">
        <v>0.55632194970232574</v>
      </c>
      <c r="Q21" s="171"/>
    </row>
    <row r="22" spans="1:17" ht="15" customHeight="1">
      <c r="A22" s="225"/>
      <c r="B22" s="228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25"/>
      <c r="B23" s="228"/>
      <c r="C23" s="129" t="s">
        <v>87</v>
      </c>
      <c r="D23" s="58">
        <v>0.25546770958305598</v>
      </c>
      <c r="E23" s="16">
        <v>0.28152167324655603</v>
      </c>
      <c r="F23" s="16">
        <v>0.19855363435374929</v>
      </c>
      <c r="G23" s="16">
        <v>3.2473543861033063</v>
      </c>
      <c r="H23" s="16">
        <v>0.5391580926669024</v>
      </c>
      <c r="I23" s="16">
        <v>1.163037707502927</v>
      </c>
      <c r="J23" s="16">
        <v>0.97569825777144559</v>
      </c>
      <c r="K23" s="16">
        <v>0.77593520447097097</v>
      </c>
      <c r="L23" s="16">
        <v>0.64078410257495866</v>
      </c>
      <c r="M23" s="16">
        <v>0.35342060795490354</v>
      </c>
      <c r="N23" s="16">
        <v>0.3398394314808868</v>
      </c>
      <c r="O23" s="17" t="s">
        <v>222</v>
      </c>
      <c r="P23" s="79">
        <v>3.2473543861033063</v>
      </c>
      <c r="Q23" s="171"/>
    </row>
    <row r="24" spans="1:17" ht="15" customHeight="1">
      <c r="A24" s="225"/>
      <c r="B24" s="229"/>
      <c r="C24" s="130" t="s">
        <v>88</v>
      </c>
      <c r="D24" s="59">
        <v>0.25546770958305598</v>
      </c>
      <c r="E24" s="18">
        <v>0.19734524535180301</v>
      </c>
      <c r="F24" s="18" t="s">
        <v>222</v>
      </c>
      <c r="G24" s="18">
        <v>0.28039304847382857</v>
      </c>
      <c r="H24" s="18">
        <v>0.24539812083309134</v>
      </c>
      <c r="I24" s="18">
        <v>0.56020864428383421</v>
      </c>
      <c r="J24" s="18">
        <v>0.58223748543566323</v>
      </c>
      <c r="K24" s="18">
        <v>0.75596493466967796</v>
      </c>
      <c r="L24" s="18">
        <v>0.60447712824378474</v>
      </c>
      <c r="M24" s="18">
        <v>0.29388467327168477</v>
      </c>
      <c r="N24" s="18">
        <v>0.26468029896862943</v>
      </c>
      <c r="O24" s="19" t="s">
        <v>222</v>
      </c>
      <c r="P24" s="82" t="s">
        <v>222</v>
      </c>
      <c r="Q24" s="171">
        <f>COUNTIF(D21:O24, "&lt;0.1")</f>
        <v>0</v>
      </c>
    </row>
    <row r="25" spans="1:17" ht="15" customHeight="1">
      <c r="A25" s="225"/>
      <c r="B25" s="228" t="s">
        <v>71</v>
      </c>
      <c r="C25" s="165" t="s">
        <v>15</v>
      </c>
      <c r="D25" s="56">
        <v>1.6396096868174002</v>
      </c>
      <c r="E25" s="8">
        <v>0.82586488126683999</v>
      </c>
      <c r="F25" s="8">
        <v>0.40562393849176992</v>
      </c>
      <c r="G25" s="8">
        <v>0.64226503575941407</v>
      </c>
      <c r="H25" s="8">
        <v>0.91550924975455439</v>
      </c>
      <c r="I25" s="8">
        <v>0.93375556927528636</v>
      </c>
      <c r="J25" s="8">
        <v>0.84619552810647414</v>
      </c>
      <c r="K25" s="8">
        <v>0.73559240233683254</v>
      </c>
      <c r="L25" s="8">
        <v>0.40502430135774736</v>
      </c>
      <c r="M25" s="8">
        <v>0.52050947241926571</v>
      </c>
      <c r="N25" s="8">
        <v>0.48495359852021208</v>
      </c>
      <c r="O25" s="9">
        <v>0.34336915668359025</v>
      </c>
      <c r="P25" s="9">
        <v>0.72296186499436688</v>
      </c>
      <c r="Q25" s="171"/>
    </row>
    <row r="26" spans="1:17" ht="15" customHeight="1">
      <c r="A26" s="225"/>
      <c r="B26" s="228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25"/>
      <c r="B27" s="228"/>
      <c r="C27" s="129" t="s">
        <v>87</v>
      </c>
      <c r="D27" s="58">
        <v>2.8141518409071553</v>
      </c>
      <c r="E27" s="16">
        <v>1.0735274750916786</v>
      </c>
      <c r="F27" s="16">
        <v>0.53698649474756099</v>
      </c>
      <c r="G27" s="16">
        <v>0.72449276529032425</v>
      </c>
      <c r="H27" s="16">
        <v>1.5537066576642813</v>
      </c>
      <c r="I27" s="16">
        <v>1.0801744807079514</v>
      </c>
      <c r="J27" s="16">
        <v>0.85863229474344416</v>
      </c>
      <c r="K27" s="16">
        <v>0.87648658114584743</v>
      </c>
      <c r="L27" s="16">
        <v>0.46230315671591443</v>
      </c>
      <c r="M27" s="16">
        <v>0.68425755413463052</v>
      </c>
      <c r="N27" s="16">
        <v>0.64778021397752217</v>
      </c>
      <c r="O27" s="17">
        <v>0.38148285152094702</v>
      </c>
      <c r="P27" s="79">
        <v>2.8141518409071553</v>
      </c>
      <c r="Q27" s="171"/>
    </row>
    <row r="28" spans="1:17" ht="15" customHeight="1">
      <c r="A28" s="225"/>
      <c r="B28" s="229"/>
      <c r="C28" s="130" t="s">
        <v>88</v>
      </c>
      <c r="D28" s="59">
        <v>0.46506753272764495</v>
      </c>
      <c r="E28" s="18">
        <v>0.57820228744200142</v>
      </c>
      <c r="F28" s="18">
        <v>0.27426138223597879</v>
      </c>
      <c r="G28" s="18">
        <v>0.56003730622850389</v>
      </c>
      <c r="H28" s="18">
        <v>0.49288955444081545</v>
      </c>
      <c r="I28" s="18">
        <v>0.78733665784262141</v>
      </c>
      <c r="J28" s="18">
        <v>0.83375876146950401</v>
      </c>
      <c r="K28" s="18">
        <v>0.59469822352781765</v>
      </c>
      <c r="L28" s="18">
        <v>0.34774544599958029</v>
      </c>
      <c r="M28" s="18">
        <v>0.35676139070390089</v>
      </c>
      <c r="N28" s="18">
        <v>0.35213024010702737</v>
      </c>
      <c r="O28" s="19">
        <v>0.30525546184623353</v>
      </c>
      <c r="P28" s="82">
        <v>0.27426138223597879</v>
      </c>
      <c r="Q28" s="171">
        <f>COUNTIF(D25:O28, "&lt;0.1")</f>
        <v>0</v>
      </c>
    </row>
    <row r="29" spans="1:17" ht="15" customHeight="1">
      <c r="A29" s="225"/>
      <c r="B29" s="228" t="s">
        <v>73</v>
      </c>
      <c r="C29" s="165" t="s">
        <v>15</v>
      </c>
      <c r="D29" s="56">
        <v>0.61171842837456514</v>
      </c>
      <c r="E29" s="8">
        <v>0.92119445313348647</v>
      </c>
      <c r="F29" s="8">
        <v>0.74057294359534476</v>
      </c>
      <c r="G29" s="8">
        <v>0.89616002646968529</v>
      </c>
      <c r="H29" s="8">
        <v>0.94264212326951213</v>
      </c>
      <c r="I29" s="8" t="s">
        <v>214</v>
      </c>
      <c r="J29" s="8">
        <v>0.96324598407597661</v>
      </c>
      <c r="K29" s="8">
        <v>1.0040589951282961</v>
      </c>
      <c r="L29" s="8">
        <v>0.7233327531318926</v>
      </c>
      <c r="M29" s="8">
        <v>0.98572305876617994</v>
      </c>
      <c r="N29" s="8">
        <v>0.74468648854974995</v>
      </c>
      <c r="O29" s="9">
        <v>0.41365567615640453</v>
      </c>
      <c r="P29" s="9">
        <v>0.82593112680574476</v>
      </c>
      <c r="Q29" s="171"/>
    </row>
    <row r="30" spans="1:17" ht="15" customHeight="1">
      <c r="A30" s="225"/>
      <c r="B30" s="228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25"/>
      <c r="B31" s="228"/>
      <c r="C31" s="129" t="s">
        <v>87</v>
      </c>
      <c r="D31" s="58">
        <v>0.77206036972441372</v>
      </c>
      <c r="E31" s="16">
        <v>0.99218151439297042</v>
      </c>
      <c r="F31" s="16">
        <v>0.78496278160069466</v>
      </c>
      <c r="G31" s="16">
        <v>0.93748360586587842</v>
      </c>
      <c r="H31" s="16">
        <v>1.0515151159224743</v>
      </c>
      <c r="I31" s="16" t="s">
        <v>214</v>
      </c>
      <c r="J31" s="16">
        <v>1.2676410386452419</v>
      </c>
      <c r="K31" s="16">
        <v>1.3479387975338033</v>
      </c>
      <c r="L31" s="16">
        <v>0.98049384742201451</v>
      </c>
      <c r="M31" s="16">
        <v>1.1410645953345362</v>
      </c>
      <c r="N31" s="16">
        <v>0.85434231788343473</v>
      </c>
      <c r="O31" s="17">
        <v>0.50348694512620595</v>
      </c>
      <c r="P31" s="79">
        <v>1.3479387975338033</v>
      </c>
      <c r="Q31" s="171"/>
    </row>
    <row r="32" spans="1:17" ht="15" customHeight="1">
      <c r="A32" s="225"/>
      <c r="B32" s="229"/>
      <c r="C32" s="130" t="s">
        <v>88</v>
      </c>
      <c r="D32" s="59">
        <v>0.45137648702471667</v>
      </c>
      <c r="E32" s="18">
        <v>0.85020739187400252</v>
      </c>
      <c r="F32" s="18">
        <v>0.69618310558999497</v>
      </c>
      <c r="G32" s="18">
        <v>0.85483644707349216</v>
      </c>
      <c r="H32" s="18">
        <v>0.80101213538161375</v>
      </c>
      <c r="I32" s="18" t="s">
        <v>214</v>
      </c>
      <c r="J32" s="18">
        <v>0.6588509295067112</v>
      </c>
      <c r="K32" s="18">
        <v>0.66017919272278891</v>
      </c>
      <c r="L32" s="18">
        <v>0.4661716588417707</v>
      </c>
      <c r="M32" s="18">
        <v>0.8933805845943551</v>
      </c>
      <c r="N32" s="18">
        <v>0.63503065921606527</v>
      </c>
      <c r="O32" s="19">
        <v>0.32382440718660316</v>
      </c>
      <c r="P32" s="82">
        <v>0.32382440718660316</v>
      </c>
      <c r="Q32" s="171">
        <f>COUNTIF(D29:O32, "&lt;0.1")</f>
        <v>1</v>
      </c>
    </row>
    <row r="33" spans="1:17" ht="15" customHeight="1">
      <c r="A33" s="225"/>
      <c r="B33" s="173" t="s">
        <v>74</v>
      </c>
      <c r="C33" s="165" t="s">
        <v>15</v>
      </c>
      <c r="D33" s="56" t="s">
        <v>222</v>
      </c>
      <c r="E33" s="8" t="s">
        <v>222</v>
      </c>
      <c r="F33" s="8" t="s">
        <v>222</v>
      </c>
      <c r="G33" s="8" t="s">
        <v>222</v>
      </c>
      <c r="H33" s="8" t="s">
        <v>222</v>
      </c>
      <c r="I33" s="8" t="s">
        <v>222</v>
      </c>
      <c r="J33" s="8" t="s">
        <v>222</v>
      </c>
      <c r="K33" s="8" t="s">
        <v>222</v>
      </c>
      <c r="L33" s="8" t="s">
        <v>222</v>
      </c>
      <c r="M33" s="8">
        <v>0.24777709776106813</v>
      </c>
      <c r="N33" s="8">
        <v>0.158598836716938</v>
      </c>
      <c r="O33" s="9" t="s">
        <v>222</v>
      </c>
      <c r="P33" s="9" t="s">
        <v>222</v>
      </c>
      <c r="Q33" s="171"/>
    </row>
    <row r="34" spans="1:17" ht="15" customHeight="1">
      <c r="A34" s="225"/>
      <c r="B34" s="228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25"/>
      <c r="B35" s="228"/>
      <c r="C35" s="129" t="s">
        <v>87</v>
      </c>
      <c r="D35" s="58" t="s">
        <v>222</v>
      </c>
      <c r="E35" s="16" t="s">
        <v>222</v>
      </c>
      <c r="F35" s="16" t="s">
        <v>222</v>
      </c>
      <c r="G35" s="16" t="s">
        <v>222</v>
      </c>
      <c r="H35" s="16">
        <v>0.12959632330292639</v>
      </c>
      <c r="I35" s="16" t="s">
        <v>222</v>
      </c>
      <c r="J35" s="16" t="s">
        <v>222</v>
      </c>
      <c r="K35" s="16">
        <v>0.10115741503361693</v>
      </c>
      <c r="L35" s="16">
        <v>0.12740693582649038</v>
      </c>
      <c r="M35" s="16">
        <v>0.30833816004222137</v>
      </c>
      <c r="N35" s="16">
        <v>0.158598836716938</v>
      </c>
      <c r="O35" s="17" t="s">
        <v>222</v>
      </c>
      <c r="P35" s="79">
        <v>0.30833816004222137</v>
      </c>
      <c r="Q35" s="171"/>
    </row>
    <row r="36" spans="1:17" ht="15" customHeight="1">
      <c r="A36" s="225"/>
      <c r="B36" s="229"/>
      <c r="C36" s="130" t="s">
        <v>88</v>
      </c>
      <c r="D36" s="59" t="s">
        <v>222</v>
      </c>
      <c r="E36" s="18" t="s">
        <v>222</v>
      </c>
      <c r="F36" s="18" t="s">
        <v>222</v>
      </c>
      <c r="G36" s="18" t="s">
        <v>222</v>
      </c>
      <c r="H36" s="18" t="s">
        <v>222</v>
      </c>
      <c r="I36" s="18" t="s">
        <v>222</v>
      </c>
      <c r="J36" s="18" t="s">
        <v>222</v>
      </c>
      <c r="K36" s="18" t="s">
        <v>222</v>
      </c>
      <c r="L36" s="18" t="s">
        <v>222</v>
      </c>
      <c r="M36" s="18">
        <v>0.18585157479396522</v>
      </c>
      <c r="N36" s="18">
        <v>0.158598836716938</v>
      </c>
      <c r="O36" s="19" t="s">
        <v>222</v>
      </c>
      <c r="P36" s="82" t="s">
        <v>222</v>
      </c>
      <c r="Q36" s="171">
        <f>COUNTIF(D33:O36, "&lt;0.1")</f>
        <v>0</v>
      </c>
    </row>
    <row r="37" spans="1:17" ht="15" customHeight="1">
      <c r="A37" s="225"/>
      <c r="B37" s="228" t="s">
        <v>77</v>
      </c>
      <c r="C37" s="165" t="s">
        <v>15</v>
      </c>
      <c r="D37" s="56" t="s">
        <v>222</v>
      </c>
      <c r="E37" s="8">
        <v>0.1680673935074731</v>
      </c>
      <c r="F37" s="8">
        <v>0.17482181367762722</v>
      </c>
      <c r="G37" s="8">
        <v>0.27316120844603253</v>
      </c>
      <c r="H37" s="8">
        <v>0.22422676148548462</v>
      </c>
      <c r="I37" s="8">
        <v>0.17534880692945604</v>
      </c>
      <c r="J37" s="8">
        <v>0.20266666898337177</v>
      </c>
      <c r="K37" s="8">
        <v>0.1591877875645441</v>
      </c>
      <c r="L37" s="8">
        <v>0.35295000825538636</v>
      </c>
      <c r="M37" s="8">
        <v>0.18894305342756831</v>
      </c>
      <c r="N37" s="8" t="s">
        <v>222</v>
      </c>
      <c r="O37" s="9" t="s">
        <v>222</v>
      </c>
      <c r="P37" s="9">
        <v>0.17907916066661336</v>
      </c>
      <c r="Q37" s="171"/>
    </row>
    <row r="38" spans="1:17" ht="15" customHeight="1">
      <c r="A38" s="225"/>
      <c r="B38" s="228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25"/>
      <c r="B39" s="228"/>
      <c r="C39" s="129" t="s">
        <v>87</v>
      </c>
      <c r="D39" s="58" t="s">
        <v>222</v>
      </c>
      <c r="E39" s="16">
        <v>0.21295500590937316</v>
      </c>
      <c r="F39" s="16">
        <v>0.20009228207765342</v>
      </c>
      <c r="G39" s="16">
        <v>0.28078659598110661</v>
      </c>
      <c r="H39" s="16">
        <v>0.23852865359554631</v>
      </c>
      <c r="I39" s="16">
        <v>0.20727871510947968</v>
      </c>
      <c r="J39" s="16">
        <v>0.21502447956320103</v>
      </c>
      <c r="K39" s="16">
        <v>0.20279409077108793</v>
      </c>
      <c r="L39" s="16">
        <v>0.4747898973182999</v>
      </c>
      <c r="M39" s="16">
        <v>0.22316018377829036</v>
      </c>
      <c r="N39" s="16">
        <v>0.10408610532140611</v>
      </c>
      <c r="O39" s="17" t="s">
        <v>222</v>
      </c>
      <c r="P39" s="79">
        <v>0.4747898973182999</v>
      </c>
      <c r="Q39" s="171"/>
    </row>
    <row r="40" spans="1:17" ht="15" customHeight="1">
      <c r="A40" s="225"/>
      <c r="B40" s="229"/>
      <c r="C40" s="130" t="s">
        <v>88</v>
      </c>
      <c r="D40" s="59" t="s">
        <v>222</v>
      </c>
      <c r="E40" s="18">
        <v>0.12317978110557302</v>
      </c>
      <c r="F40" s="18">
        <v>0.14955134527760106</v>
      </c>
      <c r="G40" s="18">
        <v>0.2655358209109584</v>
      </c>
      <c r="H40" s="18">
        <v>0.21063223499284239</v>
      </c>
      <c r="I40" s="18">
        <v>0.14341889874943237</v>
      </c>
      <c r="J40" s="18">
        <v>0.1903088584035425</v>
      </c>
      <c r="K40" s="18">
        <v>0.11558148435800029</v>
      </c>
      <c r="L40" s="18">
        <v>0.23111011919247282</v>
      </c>
      <c r="M40" s="18">
        <v>0.15085203487044119</v>
      </c>
      <c r="N40" s="18" t="s">
        <v>222</v>
      </c>
      <c r="O40" s="19" t="s">
        <v>222</v>
      </c>
      <c r="P40" s="82" t="s">
        <v>222</v>
      </c>
      <c r="Q40" s="171">
        <f>COUNTIF(D37:O40, "&lt;0.1")</f>
        <v>0</v>
      </c>
    </row>
    <row r="41" spans="1:17" ht="15" customHeight="1">
      <c r="A41" s="225"/>
      <c r="B41" s="228" t="s">
        <v>57</v>
      </c>
      <c r="C41" s="165" t="s">
        <v>15</v>
      </c>
      <c r="D41" s="56">
        <v>0.87681066926084894</v>
      </c>
      <c r="E41" s="8">
        <v>0.99542540940266089</v>
      </c>
      <c r="F41" s="8">
        <v>0.84263007876894325</v>
      </c>
      <c r="G41" s="8">
        <v>1.0456032547548726</v>
      </c>
      <c r="H41" s="8">
        <v>1.1027410827920907</v>
      </c>
      <c r="I41" s="8">
        <v>1.1771634195676473</v>
      </c>
      <c r="J41" s="8">
        <v>0.83861231293998217</v>
      </c>
      <c r="K41" s="8">
        <v>0.91166234460174733</v>
      </c>
      <c r="L41" s="8">
        <v>0.88053803185089108</v>
      </c>
      <c r="M41" s="8">
        <v>1.0738886166898141</v>
      </c>
      <c r="N41" s="8">
        <v>0.89769696472791916</v>
      </c>
      <c r="O41" s="9">
        <v>0.91108552141824339</v>
      </c>
      <c r="P41" s="9">
        <v>0.97375853939627621</v>
      </c>
      <c r="Q41" s="171"/>
    </row>
    <row r="42" spans="1:17" ht="15" customHeight="1">
      <c r="A42" s="225"/>
      <c r="B42" s="228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25"/>
      <c r="B43" s="228"/>
      <c r="C43" s="129" t="s">
        <v>87</v>
      </c>
      <c r="D43" s="58">
        <v>0.9369503028880618</v>
      </c>
      <c r="E43" s="16">
        <v>1.1504833193867698</v>
      </c>
      <c r="F43" s="16">
        <v>0.93280091138321586</v>
      </c>
      <c r="G43" s="16">
        <v>1.0603651877856695</v>
      </c>
      <c r="H43" s="16">
        <v>1.3217589232291824</v>
      </c>
      <c r="I43" s="16">
        <v>1.4947820159702401</v>
      </c>
      <c r="J43" s="16">
        <v>0.83861231293998217</v>
      </c>
      <c r="K43" s="16">
        <v>1.1388985326825114</v>
      </c>
      <c r="L43" s="16">
        <v>1.2177131332796962</v>
      </c>
      <c r="M43" s="16">
        <v>1.1259596957343159</v>
      </c>
      <c r="N43" s="16">
        <v>1.045854292426559</v>
      </c>
      <c r="O43" s="17">
        <v>0.93806769259902034</v>
      </c>
      <c r="P43" s="79">
        <v>1.4947820159702401</v>
      </c>
      <c r="Q43" s="171"/>
    </row>
    <row r="44" spans="1:17" ht="15" customHeight="1">
      <c r="A44" s="225"/>
      <c r="B44" s="229"/>
      <c r="C44" s="130" t="s">
        <v>88</v>
      </c>
      <c r="D44" s="59">
        <v>0.81667103563363608</v>
      </c>
      <c r="E44" s="18">
        <v>0.84036749941855182</v>
      </c>
      <c r="F44" s="18">
        <v>0.75245924615467064</v>
      </c>
      <c r="G44" s="18">
        <v>1.0308413217240759</v>
      </c>
      <c r="H44" s="18">
        <v>0.88372324235499888</v>
      </c>
      <c r="I44" s="18">
        <v>0.67240456841373819</v>
      </c>
      <c r="J44" s="18">
        <v>0.83861231293998217</v>
      </c>
      <c r="K44" s="18">
        <v>0.68442615652098326</v>
      </c>
      <c r="L44" s="18">
        <v>0.54336293042208594</v>
      </c>
      <c r="M44" s="18">
        <v>1.0218175376453125</v>
      </c>
      <c r="N44" s="18">
        <v>0.73143324215797945</v>
      </c>
      <c r="O44" s="19">
        <v>0.88410335023746633</v>
      </c>
      <c r="P44" s="82">
        <v>0.54336293042208594</v>
      </c>
      <c r="Q44" s="171">
        <f>COUNTIF(D41:O44, "&lt;0.1")</f>
        <v>0</v>
      </c>
    </row>
    <row r="45" spans="1:17" ht="15" customHeight="1">
      <c r="A45" s="225"/>
      <c r="B45" s="228" t="s">
        <v>78</v>
      </c>
      <c r="C45" s="165" t="s">
        <v>15</v>
      </c>
      <c r="D45" s="56">
        <v>0.76309358653679571</v>
      </c>
      <c r="E45" s="8">
        <v>0.72382963865603767</v>
      </c>
      <c r="F45" s="8">
        <v>0.75148089993663825</v>
      </c>
      <c r="G45" s="8">
        <v>1.1339700802955157</v>
      </c>
      <c r="H45" s="8">
        <v>0.86494612030156004</v>
      </c>
      <c r="I45" s="8">
        <v>0.58303031302292896</v>
      </c>
      <c r="J45" s="8">
        <v>0.95380176766522951</v>
      </c>
      <c r="K45" s="8">
        <v>0.5489224836413017</v>
      </c>
      <c r="L45" s="8">
        <v>0.84311345871357612</v>
      </c>
      <c r="M45" s="8">
        <v>0.98766475612827986</v>
      </c>
      <c r="N45" s="8">
        <v>0.58448175919756051</v>
      </c>
      <c r="O45" s="9">
        <v>0.88188120436351536</v>
      </c>
      <c r="P45" s="9">
        <v>0.80421513028877745</v>
      </c>
      <c r="Q45" s="171"/>
    </row>
    <row r="46" spans="1:17" ht="15" customHeight="1">
      <c r="A46" s="225"/>
      <c r="B46" s="228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25"/>
      <c r="B47" s="228"/>
      <c r="C47" s="129" t="s">
        <v>87</v>
      </c>
      <c r="D47" s="58">
        <v>0.9805690028505295</v>
      </c>
      <c r="E47" s="16">
        <v>0.75717656656582555</v>
      </c>
      <c r="F47" s="16">
        <v>0.76288963625232065</v>
      </c>
      <c r="G47" s="16">
        <v>1.3643543712771025</v>
      </c>
      <c r="H47" s="16">
        <v>1.2782097681762579</v>
      </c>
      <c r="I47" s="16">
        <v>0.72281789912132977</v>
      </c>
      <c r="J47" s="16">
        <v>1.3123531797724379</v>
      </c>
      <c r="K47" s="16">
        <v>0.57836254342634763</v>
      </c>
      <c r="L47" s="16">
        <v>1.1495455860396506</v>
      </c>
      <c r="M47" s="16">
        <v>1.0032370307193279</v>
      </c>
      <c r="N47" s="16">
        <v>0.6595010761182174</v>
      </c>
      <c r="O47" s="17">
        <v>0.92859529271351482</v>
      </c>
      <c r="P47" s="79">
        <v>1.3643543712771025</v>
      </c>
      <c r="Q47" s="171"/>
    </row>
    <row r="48" spans="1:17" ht="15" customHeight="1">
      <c r="A48" s="225"/>
      <c r="B48" s="229"/>
      <c r="C48" s="130" t="s">
        <v>88</v>
      </c>
      <c r="D48" s="59">
        <v>0.54561817022306192</v>
      </c>
      <c r="E48" s="18">
        <v>0.69048271074624989</v>
      </c>
      <c r="F48" s="18">
        <v>0.74007216362095596</v>
      </c>
      <c r="G48" s="18">
        <v>0.90358578931392874</v>
      </c>
      <c r="H48" s="18">
        <v>0.64985158364608375</v>
      </c>
      <c r="I48" s="18">
        <v>0.4432427269245281</v>
      </c>
      <c r="J48" s="18">
        <v>0.59525035555802108</v>
      </c>
      <c r="K48" s="18">
        <v>0.51948242385625576</v>
      </c>
      <c r="L48" s="18">
        <v>0.53668133138750163</v>
      </c>
      <c r="M48" s="18">
        <v>0.97209248153723171</v>
      </c>
      <c r="N48" s="18">
        <v>0.50946244227690363</v>
      </c>
      <c r="O48" s="19">
        <v>0.83516711601351579</v>
      </c>
      <c r="P48" s="82">
        <v>0.4432427269245281</v>
      </c>
      <c r="Q48" s="171">
        <f>COUNTIF(D45:O48, "&lt;0.1")</f>
        <v>0</v>
      </c>
    </row>
    <row r="49" spans="1:17" ht="15" customHeight="1">
      <c r="A49" s="225"/>
      <c r="B49" s="228" t="s">
        <v>75</v>
      </c>
      <c r="C49" s="165" t="s">
        <v>15</v>
      </c>
      <c r="D49" s="56">
        <v>0.70551863921578239</v>
      </c>
      <c r="E49" s="8">
        <v>0.50440858131063526</v>
      </c>
      <c r="F49" s="8">
        <v>0.39518613479041176</v>
      </c>
      <c r="G49" s="8">
        <v>0.4576823290949853</v>
      </c>
      <c r="H49" s="8">
        <v>0.32915868031324053</v>
      </c>
      <c r="I49" s="8">
        <v>0.43152335040112311</v>
      </c>
      <c r="J49" s="8">
        <v>0.42672089668404822</v>
      </c>
      <c r="K49" s="8">
        <v>0.40839412662295499</v>
      </c>
      <c r="L49" s="8">
        <v>0.30577452885605289</v>
      </c>
      <c r="M49" s="8">
        <v>0.38272707183525001</v>
      </c>
      <c r="N49" s="8">
        <v>0.29778863985261195</v>
      </c>
      <c r="O49" s="9">
        <v>0.5329845759492513</v>
      </c>
      <c r="P49" s="9">
        <v>0.42567772546158417</v>
      </c>
      <c r="Q49" s="171"/>
    </row>
    <row r="50" spans="1:17" ht="15" customHeight="1">
      <c r="A50" s="225"/>
      <c r="B50" s="228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25"/>
      <c r="B51" s="228"/>
      <c r="C51" s="129" t="s">
        <v>87</v>
      </c>
      <c r="D51" s="58">
        <v>0.80740206383532509</v>
      </c>
      <c r="E51" s="16">
        <v>0.60357023508895469</v>
      </c>
      <c r="F51" s="16">
        <v>0.44647312861020594</v>
      </c>
      <c r="G51" s="16">
        <v>0.46200860397073701</v>
      </c>
      <c r="H51" s="16">
        <v>0.38830039862054477</v>
      </c>
      <c r="I51" s="16">
        <v>0.66169150701670554</v>
      </c>
      <c r="J51" s="16">
        <v>0.50650562144590983</v>
      </c>
      <c r="K51" s="16">
        <v>0.43585629210411092</v>
      </c>
      <c r="L51" s="16">
        <v>0.32087187448906257</v>
      </c>
      <c r="M51" s="16">
        <v>0.49826770365061662</v>
      </c>
      <c r="N51" s="16">
        <v>0.30949845505671847</v>
      </c>
      <c r="O51" s="17">
        <v>0.58474229183120108</v>
      </c>
      <c r="P51" s="79">
        <v>0.80740206383532509</v>
      </c>
      <c r="Q51" s="171"/>
    </row>
    <row r="52" spans="1:17" ht="15" customHeight="1">
      <c r="A52" s="225"/>
      <c r="B52" s="229"/>
      <c r="C52" s="130" t="s">
        <v>88</v>
      </c>
      <c r="D52" s="59">
        <v>0.60363521459623981</v>
      </c>
      <c r="E52" s="18">
        <v>0.40524692753231578</v>
      </c>
      <c r="F52" s="18">
        <v>0.34389914097061752</v>
      </c>
      <c r="G52" s="18">
        <v>0.45335605421923364</v>
      </c>
      <c r="H52" s="18">
        <v>0.24050287826809422</v>
      </c>
      <c r="I52" s="18">
        <v>0.2013551937855407</v>
      </c>
      <c r="J52" s="18">
        <v>0.34693617192218668</v>
      </c>
      <c r="K52" s="18">
        <v>0.38093196114179906</v>
      </c>
      <c r="L52" s="18">
        <v>0.2906771832230432</v>
      </c>
      <c r="M52" s="18">
        <v>0.28892610480979375</v>
      </c>
      <c r="N52" s="18">
        <v>0.28607882464850543</v>
      </c>
      <c r="O52" s="19">
        <v>0.48122686006730153</v>
      </c>
      <c r="P52" s="82">
        <v>0.2013551937855407</v>
      </c>
      <c r="Q52" s="171">
        <f>COUNTIF(D49:O52, "&lt;0.1")</f>
        <v>0</v>
      </c>
    </row>
    <row r="53" spans="1:17" ht="15" customHeight="1">
      <c r="A53" s="225"/>
      <c r="B53" s="228" t="s">
        <v>76</v>
      </c>
      <c r="C53" s="165" t="s">
        <v>15</v>
      </c>
      <c r="D53" s="56" t="s">
        <v>222</v>
      </c>
      <c r="E53" s="8">
        <v>0.19241489488101673</v>
      </c>
      <c r="F53" s="8">
        <v>0.23298221182834711</v>
      </c>
      <c r="G53" s="8">
        <v>0.20773630887689787</v>
      </c>
      <c r="H53" s="8">
        <v>0.14216884064506197</v>
      </c>
      <c r="I53" s="8">
        <v>0.13058434789241896</v>
      </c>
      <c r="J53" s="8">
        <v>0.12879733975723107</v>
      </c>
      <c r="K53" s="8" t="s">
        <v>222</v>
      </c>
      <c r="L53" s="8">
        <v>0.39790506396363079</v>
      </c>
      <c r="M53" s="8">
        <v>0.87707925459133396</v>
      </c>
      <c r="N53" s="8">
        <v>1.0318815578236484</v>
      </c>
      <c r="O53" s="9">
        <v>1.1252949486123436</v>
      </c>
      <c r="P53" s="9">
        <v>0.37271984545044573</v>
      </c>
      <c r="Q53" s="171"/>
    </row>
    <row r="54" spans="1:17" ht="15" customHeight="1">
      <c r="A54" s="225"/>
      <c r="B54" s="228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25"/>
      <c r="B55" s="228"/>
      <c r="C55" s="129" t="s">
        <v>87</v>
      </c>
      <c r="D55" s="58">
        <v>0.10446306774983341</v>
      </c>
      <c r="E55" s="16">
        <v>0.27445701957635643</v>
      </c>
      <c r="F55" s="16">
        <v>0.23722784174995393</v>
      </c>
      <c r="G55" s="16">
        <v>0.24036798498384007</v>
      </c>
      <c r="H55" s="16">
        <v>0.14596392309849263</v>
      </c>
      <c r="I55" s="16">
        <v>0.14482007502014832</v>
      </c>
      <c r="J55" s="16">
        <v>0.17145998067796428</v>
      </c>
      <c r="K55" s="16" t="s">
        <v>222</v>
      </c>
      <c r="L55" s="16">
        <v>0.39790506396363079</v>
      </c>
      <c r="M55" s="16">
        <v>1.0276184015601486</v>
      </c>
      <c r="N55" s="16">
        <v>1.0318815578236484</v>
      </c>
      <c r="O55" s="17">
        <v>1.1269178321459847</v>
      </c>
      <c r="P55" s="79">
        <v>1.1269178321459847</v>
      </c>
      <c r="Q55" s="171"/>
    </row>
    <row r="56" spans="1:17" ht="15" customHeight="1">
      <c r="A56" s="225"/>
      <c r="B56" s="229"/>
      <c r="C56" s="130" t="s">
        <v>88</v>
      </c>
      <c r="D56" s="59" t="s">
        <v>222</v>
      </c>
      <c r="E56" s="18">
        <v>0.11037277018567702</v>
      </c>
      <c r="F56" s="18">
        <v>0.22873658190674032</v>
      </c>
      <c r="G56" s="18">
        <v>0.17510463276995569</v>
      </c>
      <c r="H56" s="18">
        <v>0.13837375819163128</v>
      </c>
      <c r="I56" s="18">
        <v>0.11634862076468958</v>
      </c>
      <c r="J56" s="18" t="s">
        <v>222</v>
      </c>
      <c r="K56" s="18" t="s">
        <v>222</v>
      </c>
      <c r="L56" s="18">
        <v>0.39790506396363079</v>
      </c>
      <c r="M56" s="18">
        <v>0.68912705714475364</v>
      </c>
      <c r="N56" s="18">
        <v>1.0318815578236484</v>
      </c>
      <c r="O56" s="19">
        <v>1.1236720650787022</v>
      </c>
      <c r="P56" s="82" t="s">
        <v>222</v>
      </c>
      <c r="Q56" s="171">
        <f>COUNTIF(D53:O56, "&lt;0.1")</f>
        <v>0</v>
      </c>
    </row>
    <row r="57" spans="1:17" ht="15" customHeight="1">
      <c r="A57" s="225"/>
      <c r="B57" s="228" t="s">
        <v>178</v>
      </c>
      <c r="C57" s="165" t="s">
        <v>15</v>
      </c>
      <c r="D57" s="56">
        <v>1.0204360917663777</v>
      </c>
      <c r="E57" s="8">
        <v>0.74956552511000352</v>
      </c>
      <c r="F57" s="8">
        <v>0.40162728281064286</v>
      </c>
      <c r="G57" s="8">
        <v>0.63195947144860709</v>
      </c>
      <c r="H57" s="8">
        <v>0.3722868170499482</v>
      </c>
      <c r="I57" s="8">
        <v>0.24366132648947858</v>
      </c>
      <c r="J57" s="8">
        <v>0.15057388041724407</v>
      </c>
      <c r="K57" s="8" t="s">
        <v>214</v>
      </c>
      <c r="L57" s="8">
        <v>0.41369177827775827</v>
      </c>
      <c r="M57" s="8">
        <v>0.17441771220737434</v>
      </c>
      <c r="N57" s="8">
        <v>0.42312004884032139</v>
      </c>
      <c r="O57" s="9">
        <v>0.55942685084943533</v>
      </c>
      <c r="P57" s="9">
        <v>0.42700501044307126</v>
      </c>
      <c r="Q57" s="171"/>
    </row>
    <row r="58" spans="1:17" ht="15" customHeight="1">
      <c r="A58" s="225"/>
      <c r="B58" s="228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25"/>
      <c r="B59" s="228"/>
      <c r="C59" s="129" t="s">
        <v>87</v>
      </c>
      <c r="D59" s="58">
        <v>1.0204360917663777</v>
      </c>
      <c r="E59" s="16">
        <v>1.1223023910535999</v>
      </c>
      <c r="F59" s="16">
        <v>0.52052270627323494</v>
      </c>
      <c r="G59" s="16">
        <v>0.72245445837449829</v>
      </c>
      <c r="H59" s="16">
        <v>0.71136001605982924</v>
      </c>
      <c r="I59" s="16">
        <v>0.27872176094945011</v>
      </c>
      <c r="J59" s="16">
        <v>0.22408017650319409</v>
      </c>
      <c r="K59" s="16" t="s">
        <v>214</v>
      </c>
      <c r="L59" s="16">
        <v>0.41369177827775827</v>
      </c>
      <c r="M59" s="16">
        <v>0.31698699406950215</v>
      </c>
      <c r="N59" s="16">
        <v>0.52320234530575171</v>
      </c>
      <c r="O59" s="17">
        <v>0.64793725967622051</v>
      </c>
      <c r="P59" s="79">
        <v>1.1223023910535999</v>
      </c>
      <c r="Q59" s="171"/>
    </row>
    <row r="60" spans="1:17" ht="15" customHeight="1">
      <c r="A60" s="225"/>
      <c r="B60" s="229"/>
      <c r="C60" s="130" t="s">
        <v>88</v>
      </c>
      <c r="D60" s="59">
        <v>1.0204360917663777</v>
      </c>
      <c r="E60" s="18">
        <v>0.37682865916640707</v>
      </c>
      <c r="F60" s="18">
        <v>0.28273185934805084</v>
      </c>
      <c r="G60" s="18">
        <v>0.54146448452271589</v>
      </c>
      <c r="H60" s="18" t="s">
        <v>222</v>
      </c>
      <c r="I60" s="18">
        <v>0.20860089202950702</v>
      </c>
      <c r="J60" s="18" t="s">
        <v>222</v>
      </c>
      <c r="K60" s="18" t="s">
        <v>214</v>
      </c>
      <c r="L60" s="18">
        <v>0.41369177827775827</v>
      </c>
      <c r="M60" s="18" t="s">
        <v>222</v>
      </c>
      <c r="N60" s="18">
        <v>0.32303775237489113</v>
      </c>
      <c r="O60" s="19">
        <v>0.47091644202265004</v>
      </c>
      <c r="P60" s="82" t="s">
        <v>222</v>
      </c>
      <c r="Q60" s="171">
        <f>COUNTIF(D57:O60, "&lt;0.1")</f>
        <v>1</v>
      </c>
    </row>
    <row r="61" spans="1:17" ht="15" customHeight="1">
      <c r="A61" s="169"/>
      <c r="B61" s="228" t="s">
        <v>179</v>
      </c>
      <c r="C61" s="165" t="s">
        <v>15</v>
      </c>
      <c r="D61" s="56">
        <v>0.27902165342676555</v>
      </c>
      <c r="E61" s="8">
        <v>0.45415052994536254</v>
      </c>
      <c r="F61" s="8">
        <v>0.50875655565716327</v>
      </c>
      <c r="G61" s="8">
        <v>0.70938686062443512</v>
      </c>
      <c r="H61" s="8">
        <v>1.0024171414583154</v>
      </c>
      <c r="I61" s="8">
        <v>0.87454158308850605</v>
      </c>
      <c r="J61" s="8">
        <v>1.1928203110227136</v>
      </c>
      <c r="K61" s="8">
        <v>1.2135255854908826</v>
      </c>
      <c r="L61" s="8">
        <v>1.1918164696688309</v>
      </c>
      <c r="M61" s="8">
        <v>0.73965374613367985</v>
      </c>
      <c r="N61" s="8">
        <v>0.53439509303596289</v>
      </c>
      <c r="O61" s="9">
        <v>0.34344741292846059</v>
      </c>
      <c r="P61" s="9">
        <v>0.76268987586746728</v>
      </c>
      <c r="Q61" s="171"/>
    </row>
    <row r="62" spans="1:17" ht="15" customHeight="1">
      <c r="A62" s="169"/>
      <c r="B62" s="228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169"/>
      <c r="B63" s="228"/>
      <c r="C63" s="129" t="s">
        <v>142</v>
      </c>
      <c r="D63" s="58">
        <v>0.31422157453467309</v>
      </c>
      <c r="E63" s="16">
        <v>0.60670176774459594</v>
      </c>
      <c r="F63" s="16">
        <v>0.56815142025131316</v>
      </c>
      <c r="G63" s="16">
        <v>0.79835560667933703</v>
      </c>
      <c r="H63" s="16">
        <v>1.233516398327853</v>
      </c>
      <c r="I63" s="16">
        <v>1.1556074196493944</v>
      </c>
      <c r="J63" s="16">
        <v>1.2586765391408139</v>
      </c>
      <c r="K63" s="16">
        <v>1.3643659542739961</v>
      </c>
      <c r="L63" s="16">
        <v>1.4022418629735069</v>
      </c>
      <c r="M63" s="16">
        <v>0.98618020450253152</v>
      </c>
      <c r="N63" s="16">
        <v>0.63066278143048704</v>
      </c>
      <c r="O63" s="17">
        <v>0.3882674303762928</v>
      </c>
      <c r="P63" s="79">
        <v>1.4022418629735069</v>
      </c>
      <c r="Q63" s="171"/>
    </row>
    <row r="64" spans="1:17" ht="15" customHeight="1">
      <c r="A64" s="214"/>
      <c r="B64" s="229"/>
      <c r="C64" s="130" t="s">
        <v>143</v>
      </c>
      <c r="D64" s="59">
        <v>0.24382173231885801</v>
      </c>
      <c r="E64" s="18">
        <v>0.30159929214612907</v>
      </c>
      <c r="F64" s="18">
        <v>0.44936169106301338</v>
      </c>
      <c r="G64" s="18">
        <v>0.62041811456953333</v>
      </c>
      <c r="H64" s="18">
        <v>0.72654656404670448</v>
      </c>
      <c r="I64" s="18">
        <v>0.5934757465276177</v>
      </c>
      <c r="J64" s="18">
        <v>1.126964082904613</v>
      </c>
      <c r="K64" s="18">
        <v>1.0626852167077689</v>
      </c>
      <c r="L64" s="18">
        <v>0.98139107636415501</v>
      </c>
      <c r="M64" s="18">
        <v>0.37371602919946389</v>
      </c>
      <c r="N64" s="18">
        <v>0.43812740464143868</v>
      </c>
      <c r="O64" s="19">
        <v>0.29862739548062844</v>
      </c>
      <c r="P64" s="82">
        <v>0.24382173231885801</v>
      </c>
      <c r="Q64" s="171">
        <f>COUNTIF(D61:O64, "&lt;0.1")</f>
        <v>0</v>
      </c>
    </row>
    <row r="65" spans="1:17" ht="15" customHeight="1">
      <c r="A65" s="169" t="s">
        <v>25</v>
      </c>
      <c r="B65" s="173" t="s">
        <v>107</v>
      </c>
      <c r="C65" s="165" t="s">
        <v>59</v>
      </c>
      <c r="D65" s="56">
        <v>0.14971053240000004</v>
      </c>
      <c r="E65" s="8" t="s">
        <v>222</v>
      </c>
      <c r="F65" s="8" t="s">
        <v>222</v>
      </c>
      <c r="G65" s="8" t="s">
        <v>222</v>
      </c>
      <c r="H65" s="8">
        <v>0.45456425300000003</v>
      </c>
      <c r="I65" s="8">
        <v>0.33557466800000008</v>
      </c>
      <c r="J65" s="8">
        <v>0.34365153680000005</v>
      </c>
      <c r="K65" s="8">
        <v>0.36778599000000001</v>
      </c>
      <c r="L65" s="8">
        <v>0.43692014080000002</v>
      </c>
      <c r="M65" s="8">
        <v>0.16814790850000003</v>
      </c>
      <c r="N65" s="8">
        <v>0.1599748865</v>
      </c>
      <c r="O65" s="9">
        <v>0.197594826</v>
      </c>
      <c r="P65" s="9">
        <v>0.23179519949019609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58">
        <v>0.49927549100000007</v>
      </c>
      <c r="E67" s="16">
        <v>0.11177809500000002</v>
      </c>
      <c r="F67" s="16">
        <v>0.10697043500000002</v>
      </c>
      <c r="G67" s="16">
        <v>0.202642869</v>
      </c>
      <c r="H67" s="16">
        <v>0.57812111500000007</v>
      </c>
      <c r="I67" s="16">
        <v>0.46706416900000008</v>
      </c>
      <c r="J67" s="16">
        <v>0.40384344000000005</v>
      </c>
      <c r="K67" s="16">
        <v>0.38990122599999999</v>
      </c>
      <c r="L67" s="16">
        <v>0.97283000099999994</v>
      </c>
      <c r="M67" s="16">
        <v>0.21081589100000001</v>
      </c>
      <c r="N67" s="16">
        <v>0.16898924900000001</v>
      </c>
      <c r="O67" s="17">
        <v>0.28821921700000003</v>
      </c>
      <c r="P67" s="79">
        <v>0.97283000099999994</v>
      </c>
      <c r="Q67" s="171"/>
    </row>
    <row r="68" spans="1:17" ht="15" customHeight="1">
      <c r="A68" s="216"/>
      <c r="B68" s="229"/>
      <c r="C68" s="130" t="s">
        <v>140</v>
      </c>
      <c r="D68" s="59" t="s">
        <v>222</v>
      </c>
      <c r="E68" s="18" t="s">
        <v>222</v>
      </c>
      <c r="F68" s="18" t="s">
        <v>222</v>
      </c>
      <c r="G68" s="18" t="s">
        <v>222</v>
      </c>
      <c r="H68" s="18">
        <v>0.36538216000000001</v>
      </c>
      <c r="I68" s="18">
        <v>0.23172921200000005</v>
      </c>
      <c r="J68" s="18">
        <v>0.32019015600000006</v>
      </c>
      <c r="K68" s="18">
        <v>0.34567075400000002</v>
      </c>
      <c r="L68" s="18">
        <v>0.15769124800000001</v>
      </c>
      <c r="M68" s="18">
        <v>0.14519133200000001</v>
      </c>
      <c r="N68" s="18">
        <v>0.15144128999999998</v>
      </c>
      <c r="O68" s="19">
        <v>0.15144128999999998</v>
      </c>
      <c r="P68" s="82" t="s">
        <v>222</v>
      </c>
      <c r="Q68" s="171">
        <f>COUNTIF(D65:O68, "&lt;0.1")</f>
        <v>0</v>
      </c>
    </row>
    <row r="69" spans="1:17" ht="15" customHeight="1">
      <c r="A69" s="169"/>
      <c r="B69" s="219" t="s">
        <v>181</v>
      </c>
      <c r="C69" s="165" t="s">
        <v>59</v>
      </c>
      <c r="D69" s="56">
        <v>0.43972060275000002</v>
      </c>
      <c r="E69" s="8">
        <v>0.66117344150000001</v>
      </c>
      <c r="F69" s="8">
        <v>0.55438329375000006</v>
      </c>
      <c r="G69" s="8">
        <v>0.79143698919999994</v>
      </c>
      <c r="H69" s="8">
        <v>1.1442230800000002</v>
      </c>
      <c r="I69" s="8">
        <v>0.96910406450000008</v>
      </c>
      <c r="J69" s="8">
        <v>1.0523006208000001</v>
      </c>
      <c r="K69" s="8">
        <v>1.0500530397500001</v>
      </c>
      <c r="L69" s="8">
        <v>0.96542620459999995</v>
      </c>
      <c r="M69" s="8">
        <v>0.67409402775000005</v>
      </c>
      <c r="N69" s="8">
        <v>0.64651007850000008</v>
      </c>
      <c r="O69" s="9">
        <v>0.80378065625000006</v>
      </c>
      <c r="P69" s="9">
        <v>0.81996055317647054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66" t="s">
        <v>139</v>
      </c>
      <c r="D71" s="58">
        <v>0.90600352699999998</v>
      </c>
      <c r="E71" s="16">
        <v>1.023550814</v>
      </c>
      <c r="F71" s="16">
        <v>0.93412833800000017</v>
      </c>
      <c r="G71" s="16">
        <v>1.0314834529999999</v>
      </c>
      <c r="H71" s="16">
        <v>1.2576838559999999</v>
      </c>
      <c r="I71" s="16">
        <v>1.22114564</v>
      </c>
      <c r="J71" s="16">
        <v>1.1685017630000001</v>
      </c>
      <c r="K71" s="16">
        <v>1.2290782790000001</v>
      </c>
      <c r="L71" s="16">
        <v>1.3033566260000002</v>
      </c>
      <c r="M71" s="16">
        <v>0.84590777699999997</v>
      </c>
      <c r="N71" s="16">
        <v>0.78677355900000001</v>
      </c>
      <c r="O71" s="17">
        <v>1.0254738779999999</v>
      </c>
      <c r="P71" s="79">
        <v>1.3033566260000002</v>
      </c>
      <c r="Q71" s="171"/>
    </row>
    <row r="72" spans="1:17" ht="15" customHeight="1">
      <c r="A72" s="216"/>
      <c r="B72" s="220"/>
      <c r="C72" s="167" t="s">
        <v>140</v>
      </c>
      <c r="D72" s="59">
        <v>0.25889249100000006</v>
      </c>
      <c r="E72" s="18">
        <v>0.49110246900000004</v>
      </c>
      <c r="F72" s="18">
        <v>0.34326692400000003</v>
      </c>
      <c r="G72" s="18">
        <v>0.39494926899999999</v>
      </c>
      <c r="H72" s="18">
        <v>0.96802234100000017</v>
      </c>
      <c r="I72" s="18">
        <v>0.86153267200000005</v>
      </c>
      <c r="J72" s="18">
        <v>0.81465798700000014</v>
      </c>
      <c r="K72" s="18">
        <v>0.82956173300000002</v>
      </c>
      <c r="L72" s="18">
        <v>0.68533193300000017</v>
      </c>
      <c r="M72" s="18">
        <v>0.46466033900000003</v>
      </c>
      <c r="N72" s="18">
        <v>0.457689232</v>
      </c>
      <c r="O72" s="19">
        <v>0.642784142</v>
      </c>
      <c r="P72" s="82">
        <v>0.25889249100000006</v>
      </c>
      <c r="Q72" s="171">
        <f>COUNTIF(D69:O72, "&lt;0.1")</f>
        <v>0</v>
      </c>
    </row>
    <row r="73" spans="1:17" ht="15" customHeight="1">
      <c r="A73" s="169"/>
      <c r="B73" s="219" t="s">
        <v>182</v>
      </c>
      <c r="C73" s="165" t="s">
        <v>15</v>
      </c>
      <c r="D73" s="56">
        <v>0.19266697450000003</v>
      </c>
      <c r="E73" s="8">
        <v>0.30817100600000003</v>
      </c>
      <c r="F73" s="8">
        <v>0.18805963366666667</v>
      </c>
      <c r="G73" s="8">
        <v>0.25648866100000001</v>
      </c>
      <c r="H73" s="8">
        <v>0.1138213505</v>
      </c>
      <c r="I73" s="8">
        <v>0.20492650750000002</v>
      </c>
      <c r="J73" s="8">
        <v>0.18918142100000002</v>
      </c>
      <c r="K73" s="8">
        <v>0.13781958666666669</v>
      </c>
      <c r="L73" s="8">
        <v>0.263940534</v>
      </c>
      <c r="M73" s="8">
        <v>0.11394154200000001</v>
      </c>
      <c r="N73" s="8">
        <v>0.13401352250000001</v>
      </c>
      <c r="O73" s="9">
        <v>0.19122467650000002</v>
      </c>
      <c r="P73" s="9">
        <v>0.18901500200000004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58">
        <v>0.27451738600000003</v>
      </c>
      <c r="E75" s="16">
        <v>0.38052628900000002</v>
      </c>
      <c r="F75" s="16">
        <v>0.298796069</v>
      </c>
      <c r="G75" s="16">
        <v>0.28677691899999996</v>
      </c>
      <c r="H75" s="16">
        <v>0.114662691</v>
      </c>
      <c r="I75" s="16">
        <v>0.21995044500000002</v>
      </c>
      <c r="J75" s="16">
        <v>0.19759482600000003</v>
      </c>
      <c r="K75" s="16">
        <v>0.20528708199999998</v>
      </c>
      <c r="L75" s="16">
        <v>0.416343356</v>
      </c>
      <c r="M75" s="16">
        <v>0.11586460600000002</v>
      </c>
      <c r="N75" s="16">
        <v>0.17379690900000003</v>
      </c>
      <c r="O75" s="17">
        <v>0.30696909100000003</v>
      </c>
      <c r="P75" s="79">
        <v>0.416343356</v>
      </c>
      <c r="Q75" s="171"/>
    </row>
    <row r="76" spans="1:17" ht="15" customHeight="1">
      <c r="A76" s="214"/>
      <c r="B76" s="220"/>
      <c r="C76" s="130" t="s">
        <v>143</v>
      </c>
      <c r="D76" s="59">
        <v>0.11081656300000001</v>
      </c>
      <c r="E76" s="18">
        <v>0.23581572300000003</v>
      </c>
      <c r="F76" s="18" t="s">
        <v>222</v>
      </c>
      <c r="G76" s="18">
        <v>0.22620040300000002</v>
      </c>
      <c r="H76" s="18">
        <v>0.11298001000000002</v>
      </c>
      <c r="I76" s="18">
        <v>0.18990257000000002</v>
      </c>
      <c r="J76" s="18">
        <v>0.180768016</v>
      </c>
      <c r="K76" s="18" t="s">
        <v>222</v>
      </c>
      <c r="L76" s="18">
        <v>0.111537712</v>
      </c>
      <c r="M76" s="18">
        <v>0.112018478</v>
      </c>
      <c r="N76" s="18" t="s">
        <v>222</v>
      </c>
      <c r="O76" s="19" t="s">
        <v>222</v>
      </c>
      <c r="P76" s="82" t="s">
        <v>222</v>
      </c>
      <c r="Q76" s="171">
        <f>COUNTIF(D73:O76, "&lt;0.1")</f>
        <v>0</v>
      </c>
    </row>
    <row r="77" spans="1:17" ht="15" customHeight="1">
      <c r="A77" s="169" t="s">
        <v>26</v>
      </c>
      <c r="B77" s="230" t="s">
        <v>183</v>
      </c>
      <c r="C77" s="165" t="s">
        <v>59</v>
      </c>
      <c r="D77" s="67">
        <v>1.3894875822819528</v>
      </c>
      <c r="E77" s="8">
        <v>1.251033303620406</v>
      </c>
      <c r="F77" s="8">
        <v>0.99291496982995076</v>
      </c>
      <c r="G77" s="8">
        <v>1.0680758639605048</v>
      </c>
      <c r="H77" s="8">
        <v>1.0103865811848602</v>
      </c>
      <c r="I77" s="8">
        <v>1.1696090016456391</v>
      </c>
      <c r="J77" s="8">
        <v>1.1405995337356007</v>
      </c>
      <c r="K77" s="8">
        <v>0.98236607240811846</v>
      </c>
      <c r="L77" s="8">
        <v>1.0799433735600661</v>
      </c>
      <c r="M77" s="8">
        <v>1.148840859846407</v>
      </c>
      <c r="N77" s="8">
        <v>0.94280770707624795</v>
      </c>
      <c r="O77" s="9">
        <v>1.5335459626988481</v>
      </c>
      <c r="P77" s="9">
        <v>1.1464318568294021</v>
      </c>
      <c r="Q77" s="171"/>
    </row>
    <row r="78" spans="1:17" ht="15" customHeight="1">
      <c r="A78" s="169"/>
      <c r="B78" s="230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230"/>
      <c r="C79" s="129" t="s">
        <v>139</v>
      </c>
      <c r="D79" s="69">
        <v>1.8988015359297858</v>
      </c>
      <c r="E79" s="21">
        <v>1.9119876577070762</v>
      </c>
      <c r="F79" s="21">
        <v>1.1208203510696655</v>
      </c>
      <c r="G79" s="21">
        <v>1.1999370817334065</v>
      </c>
      <c r="H79" s="16">
        <v>1.1076342292923753</v>
      </c>
      <c r="I79" s="16">
        <v>1.6548582830499177</v>
      </c>
      <c r="J79" s="16">
        <v>1.6614513439385632</v>
      </c>
      <c r="K79" s="21">
        <v>1.2724607515085022</v>
      </c>
      <c r="L79" s="21">
        <v>1.6614513439385632</v>
      </c>
      <c r="M79" s="21">
        <v>1.3647636039495337</v>
      </c>
      <c r="N79" s="21">
        <v>1.173564838178826</v>
      </c>
      <c r="O79" s="17">
        <v>2.6240382336807464</v>
      </c>
      <c r="P79" s="79">
        <v>2.6240382336807464</v>
      </c>
      <c r="Q79" s="171"/>
    </row>
    <row r="80" spans="1:17" ht="15" customHeight="1">
      <c r="A80" s="169"/>
      <c r="B80" s="231"/>
      <c r="C80" s="130" t="s">
        <v>140</v>
      </c>
      <c r="D80" s="68">
        <v>1.0087383159626988</v>
      </c>
      <c r="E80" s="18">
        <v>0.80435342841470114</v>
      </c>
      <c r="F80" s="18">
        <v>0.88347015907844217</v>
      </c>
      <c r="G80" s="18">
        <v>0.76479506308283052</v>
      </c>
      <c r="H80" s="18">
        <v>0.87028403730115211</v>
      </c>
      <c r="I80" s="18">
        <v>0.92962158529895778</v>
      </c>
      <c r="J80" s="18">
        <v>0.77138812397147538</v>
      </c>
      <c r="K80" s="18">
        <v>0.79116730663741075</v>
      </c>
      <c r="L80" s="18">
        <v>0.71864363686231481</v>
      </c>
      <c r="M80" s="18">
        <v>0.96917995063082829</v>
      </c>
      <c r="N80" s="18">
        <v>0.61974772353263841</v>
      </c>
      <c r="O80" s="19">
        <v>0.78457424574876578</v>
      </c>
      <c r="P80" s="82">
        <v>0.61974772353263841</v>
      </c>
      <c r="Q80" s="171">
        <f>COUNTIF(D77:O80, "&lt;0.1")</f>
        <v>0</v>
      </c>
    </row>
    <row r="81" spans="1:17" ht="15" customHeight="1">
      <c r="A81" s="169"/>
      <c r="B81" s="232" t="s">
        <v>184</v>
      </c>
      <c r="C81" s="165" t="s">
        <v>59</v>
      </c>
      <c r="D81" s="56">
        <v>0.39228712287438294</v>
      </c>
      <c r="E81" s="8">
        <v>0.51755527975863957</v>
      </c>
      <c r="F81" s="8">
        <v>0.41316514902175899</v>
      </c>
      <c r="G81" s="8">
        <v>0.34943222709818977</v>
      </c>
      <c r="H81" s="8">
        <v>0.43184548820625346</v>
      </c>
      <c r="I81" s="8">
        <v>0.52744487109160731</v>
      </c>
      <c r="J81" s="8">
        <v>0.55381711464618766</v>
      </c>
      <c r="K81" s="8">
        <v>0.42195589687328583</v>
      </c>
      <c r="L81" s="8">
        <v>0.58678241908941309</v>
      </c>
      <c r="M81" s="8">
        <v>0.5043691579813494</v>
      </c>
      <c r="N81" s="8">
        <v>0.49777609709270437</v>
      </c>
      <c r="O81" s="9">
        <v>0.34613569665386723</v>
      </c>
      <c r="P81" s="9">
        <v>0.46481079264947883</v>
      </c>
      <c r="Q81" s="171"/>
    </row>
    <row r="82" spans="1:17" ht="15" customHeight="1">
      <c r="A82" s="169"/>
      <c r="B82" s="230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230"/>
      <c r="C83" s="129" t="s">
        <v>142</v>
      </c>
      <c r="D83" s="58">
        <v>0.56041017553483274</v>
      </c>
      <c r="E83" s="16">
        <v>0.52085181020296212</v>
      </c>
      <c r="F83" s="16">
        <v>0.52085181020296212</v>
      </c>
      <c r="G83" s="16">
        <v>0.36921140976412509</v>
      </c>
      <c r="H83" s="16">
        <v>0.45492120131651131</v>
      </c>
      <c r="I83" s="16">
        <v>0.63952690619857377</v>
      </c>
      <c r="J83" s="16">
        <v>0.57359629731212292</v>
      </c>
      <c r="K83" s="16">
        <v>0.4615142622051564</v>
      </c>
      <c r="L83" s="16">
        <v>0.65930608886450903</v>
      </c>
      <c r="M83" s="16">
        <v>0.50766568842567195</v>
      </c>
      <c r="N83" s="16">
        <v>0.59337547997805817</v>
      </c>
      <c r="O83" s="17">
        <v>0.34943222709818983</v>
      </c>
      <c r="P83" s="79">
        <v>0.65930608886450903</v>
      </c>
      <c r="Q83" s="171"/>
    </row>
    <row r="84" spans="1:17" ht="15" customHeight="1">
      <c r="A84" s="214"/>
      <c r="B84" s="231"/>
      <c r="C84" s="130" t="s">
        <v>143</v>
      </c>
      <c r="D84" s="59">
        <v>0.22416407021393309</v>
      </c>
      <c r="E84" s="18">
        <v>0.51425874931431703</v>
      </c>
      <c r="F84" s="18">
        <v>0.32965304443225452</v>
      </c>
      <c r="G84" s="18">
        <v>0.32965304443225452</v>
      </c>
      <c r="H84" s="18">
        <v>0.40876977509599566</v>
      </c>
      <c r="I84" s="18">
        <v>0.4153628359846408</v>
      </c>
      <c r="J84" s="18">
        <v>0.5340379319802524</v>
      </c>
      <c r="K84" s="18">
        <v>0.38239753154141526</v>
      </c>
      <c r="L84" s="18">
        <v>0.48788650575973669</v>
      </c>
      <c r="M84" s="18">
        <v>0.50107262753702697</v>
      </c>
      <c r="N84" s="18">
        <v>0.40217671420735057</v>
      </c>
      <c r="O84" s="19">
        <v>0.34283916620954469</v>
      </c>
      <c r="P84" s="82">
        <v>0.22416407021393309</v>
      </c>
      <c r="Q84" s="171">
        <f>COUNTIF(D81:O84, "&lt;0.1")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">
        <v>1.6865794633641615</v>
      </c>
      <c r="O85" s="9">
        <v>1.3519944229575926</v>
      </c>
      <c r="P85" s="9">
        <v>1.5192869431608771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16">
        <v>2.2799413256447987</v>
      </c>
      <c r="O87" s="17">
        <v>1.7440774649911546</v>
      </c>
      <c r="P87" s="79">
        <v>2.2799413256447987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18">
        <v>1.0932176010835244</v>
      </c>
      <c r="O88" s="19">
        <v>0.95991138092403072</v>
      </c>
      <c r="P88" s="82">
        <v>0.95991138092403072</v>
      </c>
      <c r="Q88" s="171">
        <f>COUNTIF(D85:O88, "&lt;0.1")</f>
        <v>0</v>
      </c>
    </row>
    <row r="89" spans="1:17" ht="15" hidden="1" customHeight="1">
      <c r="A89" s="169" t="s">
        <v>27</v>
      </c>
      <c r="B89" s="228" t="s">
        <v>52</v>
      </c>
      <c r="C89" s="165" t="s">
        <v>59</v>
      </c>
      <c r="D89" s="56"/>
      <c r="E89" s="8"/>
      <c r="F89" s="8"/>
      <c r="G89" s="8"/>
      <c r="H89" s="8"/>
      <c r="I89" s="8"/>
      <c r="J89" s="8"/>
      <c r="K89" s="8"/>
      <c r="L89" s="8"/>
      <c r="M89" s="8"/>
      <c r="N89" s="8"/>
      <c r="O89" s="9"/>
      <c r="P89" s="9"/>
      <c r="Q89" s="171"/>
    </row>
    <row r="90" spans="1:17" ht="15" hidden="1" customHeight="1">
      <c r="A90" s="169"/>
      <c r="B90" s="228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228"/>
      <c r="C91" s="129" t="s">
        <v>139</v>
      </c>
      <c r="D91" s="58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7"/>
      <c r="P91" s="79"/>
      <c r="Q91" s="171"/>
    </row>
    <row r="92" spans="1:17" ht="15" hidden="1" customHeight="1">
      <c r="A92" s="169"/>
      <c r="B92" s="229"/>
      <c r="C92" s="130" t="s">
        <v>140</v>
      </c>
      <c r="D92" s="59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9"/>
      <c r="P92" s="82"/>
      <c r="Q92" s="171">
        <f>COUNTIF(D89:O92, "&lt;0.1")</f>
        <v>0</v>
      </c>
    </row>
    <row r="93" spans="1:17" ht="15" hidden="1" customHeight="1">
      <c r="A93" s="169"/>
      <c r="B93" s="228" t="s">
        <v>51</v>
      </c>
      <c r="C93" s="165" t="s">
        <v>59</v>
      </c>
      <c r="D93" s="56"/>
      <c r="E93" s="8"/>
      <c r="F93" s="8"/>
      <c r="G93" s="8"/>
      <c r="H93" s="8"/>
      <c r="I93" s="8"/>
      <c r="J93" s="8"/>
      <c r="K93" s="8"/>
      <c r="L93" s="8"/>
      <c r="M93" s="8"/>
      <c r="N93" s="8"/>
      <c r="O93" s="9"/>
      <c r="P93" s="9"/>
      <c r="Q93" s="171"/>
    </row>
    <row r="94" spans="1:17" ht="15" hidden="1" customHeight="1">
      <c r="A94" s="169"/>
      <c r="B94" s="228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228"/>
      <c r="C95" s="129" t="s">
        <v>139</v>
      </c>
      <c r="D95" s="58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7"/>
      <c r="P95" s="79"/>
      <c r="Q95" s="171"/>
    </row>
    <row r="96" spans="1:17" ht="15" hidden="1" customHeight="1">
      <c r="A96" s="169"/>
      <c r="B96" s="229"/>
      <c r="C96" s="130" t="s">
        <v>140</v>
      </c>
      <c r="D96" s="59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9"/>
      <c r="P96" s="82"/>
      <c r="Q96" s="171">
        <f>COUNTIF(D93:O96, "&lt;0.1")</f>
        <v>0</v>
      </c>
    </row>
    <row r="97" spans="1:17" ht="15" hidden="1" customHeight="1">
      <c r="A97" s="169"/>
      <c r="B97" s="173" t="s">
        <v>185</v>
      </c>
      <c r="C97" s="165" t="s">
        <v>15</v>
      </c>
      <c r="D97" s="56"/>
      <c r="E97" s="8"/>
      <c r="F97" s="8"/>
      <c r="G97" s="8"/>
      <c r="H97" s="8"/>
      <c r="I97" s="8"/>
      <c r="J97" s="8"/>
      <c r="K97" s="8"/>
      <c r="L97" s="8"/>
      <c r="M97" s="8"/>
      <c r="N97" s="8"/>
      <c r="O97" s="9"/>
      <c r="P97" s="9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58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7"/>
      <c r="P99" s="79"/>
      <c r="Q99" s="171"/>
    </row>
    <row r="100" spans="1:17" ht="15" hidden="1" customHeight="1">
      <c r="A100" s="214"/>
      <c r="B100" s="174"/>
      <c r="C100" s="130" t="s">
        <v>140</v>
      </c>
      <c r="D100" s="59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9"/>
      <c r="P100" s="82"/>
      <c r="Q100" s="171">
        <f>COUNTIF(D97:O100, "&lt;0.1")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67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9"/>
      <c r="P101" s="9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13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69"/>
      <c r="E103" s="21"/>
      <c r="F103" s="21"/>
      <c r="G103" s="21"/>
      <c r="H103" s="16"/>
      <c r="I103" s="16"/>
      <c r="J103" s="16"/>
      <c r="K103" s="21"/>
      <c r="L103" s="21"/>
      <c r="M103" s="21"/>
      <c r="N103" s="21"/>
      <c r="O103" s="17"/>
      <c r="P103" s="79"/>
      <c r="Q103" s="171"/>
    </row>
    <row r="104" spans="1:17" ht="15" hidden="1" customHeight="1">
      <c r="A104" s="169"/>
      <c r="B104" s="220"/>
      <c r="C104" s="130" t="s">
        <v>138</v>
      </c>
      <c r="D104" s="6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9"/>
      <c r="P104" s="82"/>
      <c r="Q104" s="171">
        <f>COUNTIF(D101:O104, "&lt;0.1")</f>
        <v>0</v>
      </c>
    </row>
    <row r="105" spans="1:17" ht="15" hidden="1" customHeight="1">
      <c r="A105" s="169"/>
      <c r="B105" s="173" t="s">
        <v>187</v>
      </c>
      <c r="C105" s="165" t="s">
        <v>15</v>
      </c>
      <c r="D105" s="67"/>
      <c r="E105" s="8"/>
      <c r="F105" s="8"/>
      <c r="G105" s="153"/>
      <c r="H105" s="153"/>
      <c r="I105" s="153"/>
      <c r="J105" s="153"/>
      <c r="K105" s="153"/>
      <c r="L105" s="153"/>
      <c r="M105" s="153"/>
      <c r="N105" s="153"/>
      <c r="O105" s="128"/>
      <c r="P105" s="128"/>
      <c r="Q105" s="171"/>
    </row>
    <row r="106" spans="1:17" ht="15" hidden="1" customHeight="1">
      <c r="A106" s="169"/>
      <c r="B106" s="175" t="s">
        <v>188</v>
      </c>
      <c r="C106" s="129" t="s">
        <v>14</v>
      </c>
      <c r="D106" s="13"/>
      <c r="E106" s="14"/>
      <c r="F106" s="14"/>
      <c r="G106" s="154"/>
      <c r="H106" s="154"/>
      <c r="I106" s="154"/>
      <c r="J106" s="154"/>
      <c r="K106" s="154"/>
      <c r="L106" s="154"/>
      <c r="M106" s="154"/>
      <c r="N106" s="154"/>
      <c r="O106" s="127"/>
      <c r="P106" s="127"/>
      <c r="Q106" s="171"/>
    </row>
    <row r="107" spans="1:17" ht="15" hidden="1" customHeight="1">
      <c r="A107" s="169"/>
      <c r="B107" s="173"/>
      <c r="C107" s="129" t="s">
        <v>85</v>
      </c>
      <c r="D107" s="69"/>
      <c r="E107" s="21"/>
      <c r="F107" s="21"/>
      <c r="G107" s="21"/>
      <c r="H107" s="155"/>
      <c r="I107" s="155"/>
      <c r="J107" s="155"/>
      <c r="K107" s="21"/>
      <c r="L107" s="21"/>
      <c r="M107" s="155"/>
      <c r="N107" s="155"/>
      <c r="O107" s="17"/>
      <c r="P107" s="79"/>
      <c r="Q107" s="171"/>
    </row>
    <row r="108" spans="1:17" ht="15" hidden="1" customHeight="1">
      <c r="A108" s="169"/>
      <c r="B108" s="174"/>
      <c r="C108" s="130" t="s">
        <v>86</v>
      </c>
      <c r="D108" s="69"/>
      <c r="E108" s="21"/>
      <c r="F108" s="21"/>
      <c r="G108" s="21"/>
      <c r="H108" s="156"/>
      <c r="I108" s="156"/>
      <c r="J108" s="156"/>
      <c r="K108" s="21"/>
      <c r="L108" s="21"/>
      <c r="M108" s="156"/>
      <c r="N108" s="156"/>
      <c r="O108" s="19"/>
      <c r="P108" s="82"/>
      <c r="Q108" s="171">
        <f>COUNTIF(D105:O108, "&lt;0.1")</f>
        <v>0</v>
      </c>
    </row>
    <row r="109" spans="1:17" ht="15" hidden="1" customHeight="1">
      <c r="A109" s="169"/>
      <c r="B109" s="175" t="s">
        <v>18</v>
      </c>
      <c r="C109" s="165" t="s">
        <v>59</v>
      </c>
      <c r="D109" s="56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/>
      <c r="P109" s="9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58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7"/>
      <c r="P111" s="79"/>
      <c r="Q111" s="171"/>
    </row>
    <row r="112" spans="1:17" ht="15" hidden="1" customHeight="1">
      <c r="A112" s="214"/>
      <c r="B112" s="220"/>
      <c r="C112" s="130" t="s">
        <v>138</v>
      </c>
      <c r="D112" s="59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82"/>
      <c r="Q112" s="171">
        <f>COUNTIF(D109:O112, "&lt;0.1")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56" t="s">
        <v>214</v>
      </c>
      <c r="E113" s="8">
        <v>0.45074846276672142</v>
      </c>
      <c r="F113" s="8">
        <v>0.40182902549922855</v>
      </c>
      <c r="G113" s="8">
        <v>0.35300867513686918</v>
      </c>
      <c r="H113" s="8">
        <v>0.19613528003374259</v>
      </c>
      <c r="I113" s="8">
        <v>0.49350243173767894</v>
      </c>
      <c r="J113" s="8">
        <v>0.47948891149725315</v>
      </c>
      <c r="K113" s="8">
        <v>0.2774672900750817</v>
      </c>
      <c r="L113" s="8">
        <v>0.5289831146486994</v>
      </c>
      <c r="M113" s="8">
        <v>0.50921091011093589</v>
      </c>
      <c r="N113" s="8">
        <v>0.36159987111258041</v>
      </c>
      <c r="O113" s="9">
        <v>0.3850642759104681</v>
      </c>
      <c r="P113" s="9">
        <v>0.39800145532496761</v>
      </c>
      <c r="Q113" s="171"/>
    </row>
    <row r="114" spans="1:17" ht="15" customHeight="1">
      <c r="A114" s="169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169"/>
      <c r="B115" s="173"/>
      <c r="C115" s="129" t="s">
        <v>83</v>
      </c>
      <c r="D115" s="58" t="s">
        <v>214</v>
      </c>
      <c r="E115" s="16">
        <v>0.50120534136325345</v>
      </c>
      <c r="F115" s="16">
        <v>0.40540561691505861</v>
      </c>
      <c r="G115" s="16">
        <v>0.40514872024160342</v>
      </c>
      <c r="H115" s="16">
        <v>0.28802853615558544</v>
      </c>
      <c r="I115" s="16">
        <v>0.56213664169719912</v>
      </c>
      <c r="J115" s="16">
        <v>0.62179748901768739</v>
      </c>
      <c r="K115" s="16">
        <v>0.45841013499502914</v>
      </c>
      <c r="L115" s="16">
        <v>0.5289831146486994</v>
      </c>
      <c r="M115" s="16">
        <v>0.59793232356490922</v>
      </c>
      <c r="N115" s="16">
        <v>0.38418670189187337</v>
      </c>
      <c r="O115" s="17">
        <v>0.3850642759104681</v>
      </c>
      <c r="P115" s="79">
        <v>0.62179748901768739</v>
      </c>
      <c r="Q115" s="171"/>
    </row>
    <row r="116" spans="1:17" ht="15" customHeight="1">
      <c r="A116" s="169"/>
      <c r="B116" s="174"/>
      <c r="C116" s="130" t="s">
        <v>84</v>
      </c>
      <c r="D116" s="59" t="s">
        <v>214</v>
      </c>
      <c r="E116" s="18">
        <v>0.40029158417018945</v>
      </c>
      <c r="F116" s="18">
        <v>0.3982524340833985</v>
      </c>
      <c r="G116" s="18">
        <v>0.30086863003213488</v>
      </c>
      <c r="H116" s="18">
        <v>0.10424202391189974</v>
      </c>
      <c r="I116" s="18">
        <v>0.42486822177815881</v>
      </c>
      <c r="J116" s="18">
        <v>0.33718033397681896</v>
      </c>
      <c r="K116" s="18" t="s">
        <v>222</v>
      </c>
      <c r="L116" s="18">
        <v>0.5289831146486994</v>
      </c>
      <c r="M116" s="18">
        <v>0.42048949665696261</v>
      </c>
      <c r="N116" s="18">
        <v>0.33901304033328739</v>
      </c>
      <c r="O116" s="19">
        <v>0.3850642759104681</v>
      </c>
      <c r="P116" s="82" t="s">
        <v>222</v>
      </c>
      <c r="Q116" s="171">
        <f>COUNTIF(D113:O116, "&lt;0.1")</f>
        <v>1</v>
      </c>
    </row>
    <row r="117" spans="1:17" ht="15" customHeight="1">
      <c r="A117" s="169"/>
      <c r="B117" s="173" t="s">
        <v>54</v>
      </c>
      <c r="C117" s="165" t="s">
        <v>15</v>
      </c>
      <c r="D117" s="56">
        <v>0.40284103516702652</v>
      </c>
      <c r="E117" s="8">
        <v>1.5542134085022934</v>
      </c>
      <c r="F117" s="8">
        <v>5.4446700342532086</v>
      </c>
      <c r="G117" s="8">
        <v>3.8733142544021666</v>
      </c>
      <c r="H117" s="8">
        <v>1.0310002891305561</v>
      </c>
      <c r="I117" s="8">
        <v>1.3981698284113406</v>
      </c>
      <c r="J117" s="8">
        <v>1.3852171586948829</v>
      </c>
      <c r="K117" s="8">
        <v>1.63429571321362</v>
      </c>
      <c r="L117" s="8">
        <v>1.7231269559390214</v>
      </c>
      <c r="M117" s="8">
        <v>1.8890137286980655</v>
      </c>
      <c r="N117" s="8">
        <v>0.80284910417744881</v>
      </c>
      <c r="O117" s="9">
        <v>0.57746814236099975</v>
      </c>
      <c r="P117" s="9">
        <v>1.8160922652483853</v>
      </c>
      <c r="Q117" s="171"/>
    </row>
    <row r="118" spans="1:17" ht="15" customHeight="1">
      <c r="A118" s="169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169"/>
      <c r="B119" s="173"/>
      <c r="C119" s="129" t="s">
        <v>139</v>
      </c>
      <c r="D119" s="58">
        <v>0.49449709752151855</v>
      </c>
      <c r="E119" s="16">
        <v>2.7776394314734145</v>
      </c>
      <c r="F119" s="16">
        <v>6.3442317130573089</v>
      </c>
      <c r="G119" s="16">
        <v>7.9128423642446943</v>
      </c>
      <c r="H119" s="16">
        <v>1.918388468821167</v>
      </c>
      <c r="I119" s="16">
        <v>1.7741232826226139</v>
      </c>
      <c r="J119" s="16">
        <v>1.7544187375769889</v>
      </c>
      <c r="K119" s="16">
        <v>2.0293557293975968</v>
      </c>
      <c r="L119" s="16">
        <v>2.4504053595634185</v>
      </c>
      <c r="M119" s="16">
        <v>2.7314369716066755</v>
      </c>
      <c r="N119" s="16">
        <v>1.4761739420947093</v>
      </c>
      <c r="O119" s="17">
        <v>0.88520232353403183</v>
      </c>
      <c r="P119" s="79">
        <v>7.9128423642446943</v>
      </c>
      <c r="Q119" s="171"/>
    </row>
    <row r="120" spans="1:17" ht="15" customHeight="1">
      <c r="A120" s="169"/>
      <c r="B120" s="174"/>
      <c r="C120" s="130" t="s">
        <v>140</v>
      </c>
      <c r="D120" s="59">
        <v>0.27465291791984131</v>
      </c>
      <c r="E120" s="18">
        <v>0.78478317139883291</v>
      </c>
      <c r="F120" s="18">
        <v>3.8831969346497419</v>
      </c>
      <c r="G120" s="18">
        <v>1.707603508182775</v>
      </c>
      <c r="H120" s="18">
        <v>0.48861836648539797</v>
      </c>
      <c r="I120" s="18">
        <v>1.0819790926662061</v>
      </c>
      <c r="J120" s="18">
        <v>0.81739947958115955</v>
      </c>
      <c r="K120" s="18">
        <v>1.3377718826760252</v>
      </c>
      <c r="L120" s="18">
        <v>1.1435625289099811</v>
      </c>
      <c r="M120" s="18">
        <v>1.0430051242575824</v>
      </c>
      <c r="N120" s="18">
        <v>0.31367877350850359</v>
      </c>
      <c r="O120" s="19">
        <v>0.30811641664447481</v>
      </c>
      <c r="P120" s="82">
        <v>0.27465291791984131</v>
      </c>
      <c r="Q120" s="171">
        <f>COUNTIF(D117:O120, "&lt;0.1")</f>
        <v>0</v>
      </c>
    </row>
    <row r="121" spans="1:17" ht="15" customHeight="1">
      <c r="A121" s="169"/>
      <c r="B121" s="173" t="s">
        <v>53</v>
      </c>
      <c r="C121" s="165" t="s">
        <v>15</v>
      </c>
      <c r="D121" s="56">
        <v>1.9386980031447361</v>
      </c>
      <c r="E121" s="8">
        <v>2.4064402759128924</v>
      </c>
      <c r="F121" s="8">
        <v>1.6799807371574556</v>
      </c>
      <c r="G121" s="8">
        <v>0.56807248292781065</v>
      </c>
      <c r="H121" s="8">
        <v>1.1455093187609142</v>
      </c>
      <c r="I121" s="8">
        <v>1.8857080225870757</v>
      </c>
      <c r="J121" s="8">
        <v>1.664710109689207</v>
      </c>
      <c r="K121" s="8">
        <v>0.93789993387140291</v>
      </c>
      <c r="L121" s="8">
        <v>0.89312170591698514</v>
      </c>
      <c r="M121" s="8">
        <v>1.221729607239419</v>
      </c>
      <c r="N121" s="8">
        <v>1.0625192466331348</v>
      </c>
      <c r="O121" s="9">
        <v>1.0046261059947448</v>
      </c>
      <c r="P121" s="9">
        <v>1.3620228755193244</v>
      </c>
      <c r="Q121" s="171"/>
    </row>
    <row r="122" spans="1:17" ht="15" customHeight="1">
      <c r="A122" s="169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169"/>
      <c r="B123" s="173"/>
      <c r="C123" s="129" t="s">
        <v>139</v>
      </c>
      <c r="D123" s="58">
        <v>3.1420686743743436</v>
      </c>
      <c r="E123" s="16">
        <v>2.6395812589371586</v>
      </c>
      <c r="F123" s="16">
        <v>2.3400383927836974</v>
      </c>
      <c r="G123" s="16">
        <v>0.69032440118368266</v>
      </c>
      <c r="H123" s="16">
        <v>2.4106383043599529</v>
      </c>
      <c r="I123" s="16">
        <v>2.0961378331689202</v>
      </c>
      <c r="J123" s="16">
        <v>2.9769644547523342</v>
      </c>
      <c r="K123" s="16">
        <v>2.1016337726355974</v>
      </c>
      <c r="L123" s="16">
        <v>1.3176688715245077</v>
      </c>
      <c r="M123" s="16">
        <v>2.0917868063987202</v>
      </c>
      <c r="N123" s="16">
        <v>1.2698918910872325</v>
      </c>
      <c r="O123" s="17">
        <v>1.5086093852465099</v>
      </c>
      <c r="P123" s="79">
        <v>3.1420686743743436</v>
      </c>
      <c r="Q123" s="171"/>
    </row>
    <row r="124" spans="1:17" ht="15" customHeight="1">
      <c r="A124" s="169"/>
      <c r="B124" s="174"/>
      <c r="C124" s="130" t="s">
        <v>140</v>
      </c>
      <c r="D124" s="59">
        <v>0.6018698921815675</v>
      </c>
      <c r="E124" s="18">
        <v>2.0056331601587258</v>
      </c>
      <c r="F124" s="18">
        <v>0.6656015517847077</v>
      </c>
      <c r="G124" s="18">
        <v>0.39135292733248406</v>
      </c>
      <c r="H124" s="18">
        <v>0.43388092224997937</v>
      </c>
      <c r="I124" s="18">
        <v>1.6022951285395755</v>
      </c>
      <c r="J124" s="18">
        <v>0.53406701681234192</v>
      </c>
      <c r="K124" s="18">
        <v>0.40121334927228242</v>
      </c>
      <c r="L124" s="18">
        <v>0.34506799130806259</v>
      </c>
      <c r="M124" s="18">
        <v>0.68851918196743778</v>
      </c>
      <c r="N124" s="18">
        <v>0.65421296741916057</v>
      </c>
      <c r="O124" s="19">
        <v>0.76350655229793329</v>
      </c>
      <c r="P124" s="82">
        <v>0.34506799130806259</v>
      </c>
      <c r="Q124" s="171">
        <f>COUNTIF(D121:O124, "&lt;0.1")</f>
        <v>0</v>
      </c>
    </row>
    <row r="125" spans="1:17" ht="15" customHeight="1">
      <c r="A125" s="169"/>
      <c r="B125" s="173" t="s">
        <v>191</v>
      </c>
      <c r="C125" s="165" t="s">
        <v>15</v>
      </c>
      <c r="D125" s="56">
        <v>0.85032065792691836</v>
      </c>
      <c r="E125" s="8">
        <v>0.45417477786741023</v>
      </c>
      <c r="F125" s="8">
        <v>1.2208468592127986</v>
      </c>
      <c r="G125" s="8">
        <v>1.3345423282236475</v>
      </c>
      <c r="H125" s="8">
        <v>1.2304264787762635</v>
      </c>
      <c r="I125" s="8">
        <v>2.1059704653701936</v>
      </c>
      <c r="J125" s="8">
        <v>2.7184806190383046</v>
      </c>
      <c r="K125" s="8">
        <v>0.73386173942113908</v>
      </c>
      <c r="L125" s="8">
        <v>1.0232989547050759</v>
      </c>
      <c r="M125" s="8">
        <v>1.0640193231961905</v>
      </c>
      <c r="N125" s="8">
        <v>0.43097825501285736</v>
      </c>
      <c r="O125" s="9">
        <v>0.35936647117429033</v>
      </c>
      <c r="P125" s="9">
        <v>1.1271905774937574</v>
      </c>
      <c r="Q125" s="171"/>
    </row>
    <row r="126" spans="1:17" ht="15" customHeight="1">
      <c r="A126" s="169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169"/>
      <c r="B127" s="173"/>
      <c r="C127" s="129" t="s">
        <v>142</v>
      </c>
      <c r="D127" s="58">
        <v>1.1619890421485011</v>
      </c>
      <c r="E127" s="16">
        <v>0.66346209895464714</v>
      </c>
      <c r="F127" s="16">
        <v>2.1494210985461413</v>
      </c>
      <c r="G127" s="16">
        <v>1.9768592701019938</v>
      </c>
      <c r="H127" s="16">
        <v>1.3308006508334262</v>
      </c>
      <c r="I127" s="16">
        <v>3.1976850645608503</v>
      </c>
      <c r="J127" s="16">
        <v>2.7485847002053188</v>
      </c>
      <c r="K127" s="16">
        <v>0.92234627014334625</v>
      </c>
      <c r="L127" s="16">
        <v>1.0831884897129498</v>
      </c>
      <c r="M127" s="16">
        <v>1.1154814173934275</v>
      </c>
      <c r="N127" s="16">
        <v>0.46016569890063985</v>
      </c>
      <c r="O127" s="17">
        <v>0.40080431876727535</v>
      </c>
      <c r="P127" s="79">
        <v>3.1976850645608503</v>
      </c>
      <c r="Q127" s="171"/>
    </row>
    <row r="128" spans="1:17" ht="15" customHeight="1">
      <c r="A128" s="214"/>
      <c r="B128" s="174"/>
      <c r="C128" s="130" t="s">
        <v>143</v>
      </c>
      <c r="D128" s="59">
        <v>0.53865227370533564</v>
      </c>
      <c r="E128" s="18">
        <v>0.24488745678017326</v>
      </c>
      <c r="F128" s="18">
        <v>0.29227261987945602</v>
      </c>
      <c r="G128" s="18">
        <v>0.69222538634530106</v>
      </c>
      <c r="H128" s="18">
        <v>1.1300523067191008</v>
      </c>
      <c r="I128" s="18">
        <v>1.0142558661795369</v>
      </c>
      <c r="J128" s="18">
        <v>2.6883765378712909</v>
      </c>
      <c r="K128" s="18">
        <v>0.5453772086989318</v>
      </c>
      <c r="L128" s="18">
        <v>0.96340941969720184</v>
      </c>
      <c r="M128" s="18">
        <v>1.0125572289989535</v>
      </c>
      <c r="N128" s="18">
        <v>0.40179081112507492</v>
      </c>
      <c r="O128" s="19">
        <v>0.31792862358130525</v>
      </c>
      <c r="P128" s="82">
        <v>0.24488745678017326</v>
      </c>
      <c r="Q128" s="171">
        <f>COUNTIF(D125:O128, "&lt;0.1")</f>
        <v>0</v>
      </c>
    </row>
    <row r="129" spans="1:17" ht="15" customHeight="1">
      <c r="A129" s="169" t="s">
        <v>202</v>
      </c>
      <c r="B129" s="219" t="s">
        <v>12</v>
      </c>
      <c r="C129" s="165" t="s">
        <v>59</v>
      </c>
      <c r="D129" s="56">
        <v>0.59598822292560505</v>
      </c>
      <c r="E129" s="8">
        <v>0.96703383163503831</v>
      </c>
      <c r="F129" s="8">
        <v>0.59592448406763165</v>
      </c>
      <c r="G129" s="8">
        <v>0.7667205170993977</v>
      </c>
      <c r="H129" s="8">
        <v>0.63437991685785866</v>
      </c>
      <c r="I129" s="8">
        <v>0.55992747314844415</v>
      </c>
      <c r="J129" s="8">
        <v>0.38082360214844746</v>
      </c>
      <c r="K129" s="8">
        <v>1.247640426035403</v>
      </c>
      <c r="L129" s="8">
        <v>0.68804739537429349</v>
      </c>
      <c r="M129" s="8">
        <v>0.53714430348375464</v>
      </c>
      <c r="N129" s="8">
        <v>0.34700641179397906</v>
      </c>
      <c r="O129" s="9">
        <v>0.57065108249169383</v>
      </c>
      <c r="P129" s="9">
        <v>0.66328719104309009</v>
      </c>
      <c r="Q129" s="171"/>
    </row>
    <row r="130" spans="1:17" ht="15" customHeight="1">
      <c r="A130" s="169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169"/>
      <c r="B131" s="175"/>
      <c r="C131" s="129" t="s">
        <v>150</v>
      </c>
      <c r="D131" s="58">
        <v>0.62639067267550153</v>
      </c>
      <c r="E131" s="16">
        <v>1.4016354309592203</v>
      </c>
      <c r="F131" s="16">
        <v>1.0209842979196266</v>
      </c>
      <c r="G131" s="16">
        <v>0.91865718949449016</v>
      </c>
      <c r="H131" s="16">
        <v>0.84717452034704133</v>
      </c>
      <c r="I131" s="16">
        <v>0.60179220461875016</v>
      </c>
      <c r="J131" s="16">
        <v>0.63661753135915433</v>
      </c>
      <c r="K131" s="16">
        <v>1.4029970526291236</v>
      </c>
      <c r="L131" s="16">
        <v>1.5173085863760696</v>
      </c>
      <c r="M131" s="16">
        <v>0.92332591780886009</v>
      </c>
      <c r="N131" s="16">
        <v>0.37794763868442893</v>
      </c>
      <c r="O131" s="17">
        <v>0.67520672327308928</v>
      </c>
      <c r="P131" s="79">
        <v>1.5173085863760696</v>
      </c>
      <c r="Q131" s="171"/>
    </row>
    <row r="132" spans="1:17" ht="15" customHeight="1">
      <c r="A132" s="169"/>
      <c r="B132" s="220"/>
      <c r="C132" s="130" t="s">
        <v>151</v>
      </c>
      <c r="D132" s="59">
        <v>0.56558577317570857</v>
      </c>
      <c r="E132" s="18">
        <v>0.65312501967622316</v>
      </c>
      <c r="F132" s="18">
        <v>0.34920356394431584</v>
      </c>
      <c r="G132" s="18">
        <v>0.64515598087967008</v>
      </c>
      <c r="H132" s="18">
        <v>0.36956835607674204</v>
      </c>
      <c r="I132" s="18">
        <v>0.51806274167813815</v>
      </c>
      <c r="J132" s="18">
        <v>0.22262691944792604</v>
      </c>
      <c r="K132" s="18">
        <v>1.084356490173553</v>
      </c>
      <c r="L132" s="18">
        <v>0.10132287271424974</v>
      </c>
      <c r="M132" s="18">
        <v>0.31386029907051993</v>
      </c>
      <c r="N132" s="18">
        <v>0.31606518490352914</v>
      </c>
      <c r="O132" s="19">
        <v>0.3722177950563661</v>
      </c>
      <c r="P132" s="82">
        <v>0.10132287271424974</v>
      </c>
      <c r="Q132" s="171">
        <f>COUNTIF(D129:O132, "&lt;0.1")</f>
        <v>0</v>
      </c>
    </row>
    <row r="133" spans="1:17" ht="15" customHeight="1">
      <c r="A133" s="169"/>
      <c r="B133" s="175" t="s">
        <v>210</v>
      </c>
      <c r="C133" s="165" t="s">
        <v>59</v>
      </c>
      <c r="D133" s="56">
        <v>0.181985923197657</v>
      </c>
      <c r="E133" s="8">
        <v>0.440407698364921</v>
      </c>
      <c r="F133" s="8">
        <v>0.37352470031577989</v>
      </c>
      <c r="G133" s="8">
        <v>0.35465845427790293</v>
      </c>
      <c r="H133" s="8">
        <v>0.28340435483870646</v>
      </c>
      <c r="I133" s="8">
        <v>0.81112556459623197</v>
      </c>
      <c r="J133" s="8">
        <v>0.78914095839275056</v>
      </c>
      <c r="K133" s="8">
        <v>1.0244311973577771</v>
      </c>
      <c r="L133" s="8">
        <v>0.1846435377774833</v>
      </c>
      <c r="M133" s="8" t="s">
        <v>214</v>
      </c>
      <c r="N133" s="8" t="s">
        <v>214</v>
      </c>
      <c r="O133" s="9" t="s">
        <v>214</v>
      </c>
      <c r="P133" s="9">
        <v>0.47292310904888879</v>
      </c>
      <c r="Q133" s="171"/>
    </row>
    <row r="134" spans="1:17" ht="15" customHeight="1">
      <c r="A134" s="169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169"/>
      <c r="B135" s="175"/>
      <c r="C135" s="129" t="s">
        <v>150</v>
      </c>
      <c r="D135" s="58">
        <v>0.21512869395559128</v>
      </c>
      <c r="E135" s="16">
        <v>0.440407698364921</v>
      </c>
      <c r="F135" s="16">
        <v>0.42203619415730326</v>
      </c>
      <c r="G135" s="16">
        <v>0.37538670365312332</v>
      </c>
      <c r="H135" s="16">
        <v>0.2933653317255312</v>
      </c>
      <c r="I135" s="16">
        <v>0.8383260707304967</v>
      </c>
      <c r="J135" s="16">
        <v>1.1516863614486628</v>
      </c>
      <c r="K135" s="16">
        <v>1.0319783587949554</v>
      </c>
      <c r="L135" s="16">
        <v>0.28747064360662328</v>
      </c>
      <c r="M135" s="16" t="s">
        <v>214</v>
      </c>
      <c r="N135" s="16" t="s">
        <v>214</v>
      </c>
      <c r="O135" s="17" t="s">
        <v>214</v>
      </c>
      <c r="P135" s="79">
        <v>1.1516863614486628</v>
      </c>
      <c r="Q135" s="171"/>
    </row>
    <row r="136" spans="1:17" ht="15" customHeight="1">
      <c r="A136" s="169"/>
      <c r="B136" s="220"/>
      <c r="C136" s="130" t="s">
        <v>151</v>
      </c>
      <c r="D136" s="59">
        <v>0.14884315243972274</v>
      </c>
      <c r="E136" s="18">
        <v>0.440407698364921</v>
      </c>
      <c r="F136" s="18">
        <v>0.32501320647425652</v>
      </c>
      <c r="G136" s="18">
        <v>0.32684904851337926</v>
      </c>
      <c r="H136" s="18">
        <v>0.27344337795188173</v>
      </c>
      <c r="I136" s="18">
        <v>0.78392505846196725</v>
      </c>
      <c r="J136" s="18">
        <v>0.42659555533683835</v>
      </c>
      <c r="K136" s="18">
        <v>1.0168840359205988</v>
      </c>
      <c r="L136" s="18">
        <v>0.11724061902334826</v>
      </c>
      <c r="M136" s="18" t="s">
        <v>214</v>
      </c>
      <c r="N136" s="18" t="s">
        <v>214</v>
      </c>
      <c r="O136" s="19" t="s">
        <v>214</v>
      </c>
      <c r="P136" s="82">
        <v>0.11724061902334826</v>
      </c>
      <c r="Q136" s="171">
        <f>COUNTIF(D133:O136, "&lt;0.1")</f>
        <v>3</v>
      </c>
    </row>
    <row r="137" spans="1:17" ht="15" customHeight="1">
      <c r="A137" s="169"/>
      <c r="B137" s="175" t="s">
        <v>89</v>
      </c>
      <c r="C137" s="165" t="s">
        <v>59</v>
      </c>
      <c r="D137" s="56" t="s">
        <v>214</v>
      </c>
      <c r="E137" s="8" t="s">
        <v>214</v>
      </c>
      <c r="F137" s="8" t="s">
        <v>222</v>
      </c>
      <c r="G137" s="8" t="s">
        <v>214</v>
      </c>
      <c r="H137" s="8" t="s">
        <v>214</v>
      </c>
      <c r="I137" s="8" t="s">
        <v>214</v>
      </c>
      <c r="J137" s="8">
        <v>0.13501695846013373</v>
      </c>
      <c r="K137" s="8" t="s">
        <v>214</v>
      </c>
      <c r="L137" s="8" t="s">
        <v>214</v>
      </c>
      <c r="M137" s="8" t="s">
        <v>214</v>
      </c>
      <c r="N137" s="8">
        <v>0.32937497442513125</v>
      </c>
      <c r="O137" s="9" t="s">
        <v>214</v>
      </c>
      <c r="P137" s="9">
        <v>0.17110875443502924</v>
      </c>
      <c r="Q137" s="171"/>
    </row>
    <row r="138" spans="1:17" ht="15" customHeight="1">
      <c r="A138" s="169"/>
      <c r="B138" s="175" t="s">
        <v>193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169"/>
      <c r="B139" s="175"/>
      <c r="C139" s="129" t="s">
        <v>142</v>
      </c>
      <c r="D139" s="58" t="s">
        <v>214</v>
      </c>
      <c r="E139" s="16" t="s">
        <v>214</v>
      </c>
      <c r="F139" s="16" t="s">
        <v>222</v>
      </c>
      <c r="G139" s="16" t="s">
        <v>214</v>
      </c>
      <c r="H139" s="16" t="s">
        <v>214</v>
      </c>
      <c r="I139" s="16" t="s">
        <v>214</v>
      </c>
      <c r="J139" s="16">
        <v>0.13501695846013373</v>
      </c>
      <c r="K139" s="16" t="s">
        <v>214</v>
      </c>
      <c r="L139" s="16" t="s">
        <v>214</v>
      </c>
      <c r="M139" s="16" t="s">
        <v>214</v>
      </c>
      <c r="N139" s="16">
        <v>0.32937497442513125</v>
      </c>
      <c r="O139" s="17" t="s">
        <v>214</v>
      </c>
      <c r="P139" s="79">
        <v>0.32937497442513125</v>
      </c>
      <c r="Q139" s="171"/>
    </row>
    <row r="140" spans="1:17" ht="15" customHeight="1">
      <c r="A140" s="169"/>
      <c r="B140" s="220"/>
      <c r="C140" s="130" t="s">
        <v>143</v>
      </c>
      <c r="D140" s="59" t="s">
        <v>214</v>
      </c>
      <c r="E140" s="18" t="s">
        <v>214</v>
      </c>
      <c r="F140" s="18" t="s">
        <v>222</v>
      </c>
      <c r="G140" s="18" t="s">
        <v>214</v>
      </c>
      <c r="H140" s="18" t="s">
        <v>214</v>
      </c>
      <c r="I140" s="18" t="s">
        <v>214</v>
      </c>
      <c r="J140" s="18">
        <v>0.13501695846013373</v>
      </c>
      <c r="K140" s="18" t="s">
        <v>214</v>
      </c>
      <c r="L140" s="18" t="s">
        <v>214</v>
      </c>
      <c r="M140" s="18" t="s">
        <v>214</v>
      </c>
      <c r="N140" s="18">
        <v>0.32937497442513125</v>
      </c>
      <c r="O140" s="19" t="s">
        <v>214</v>
      </c>
      <c r="P140" s="82" t="s">
        <v>222</v>
      </c>
      <c r="Q140" s="171">
        <f>COUNTIF(D137:O140, "&lt;0.1")</f>
        <v>9</v>
      </c>
    </row>
    <row r="141" spans="1:17" ht="15" customHeight="1">
      <c r="A141" s="169"/>
      <c r="B141" s="175" t="s">
        <v>91</v>
      </c>
      <c r="C141" s="165" t="s">
        <v>59</v>
      </c>
      <c r="D141" s="56" t="s">
        <v>214</v>
      </c>
      <c r="E141" s="8" t="s">
        <v>214</v>
      </c>
      <c r="F141" s="8">
        <v>0.33959142499122619</v>
      </c>
      <c r="G141" s="8">
        <v>0.28217676749038095</v>
      </c>
      <c r="H141" s="8">
        <v>0.2125021599353826</v>
      </c>
      <c r="I141" s="8">
        <v>0.15881171245986136</v>
      </c>
      <c r="J141" s="8">
        <v>0.15311871792846568</v>
      </c>
      <c r="K141" s="8">
        <v>0.25938113549658576</v>
      </c>
      <c r="L141" s="8">
        <v>0.12008454383816757</v>
      </c>
      <c r="M141" s="8" t="s">
        <v>222</v>
      </c>
      <c r="N141" s="8">
        <v>0.23073789014143942</v>
      </c>
      <c r="O141" s="9">
        <v>0.74024222010793528</v>
      </c>
      <c r="P141" s="9">
        <v>0.25950853572245375</v>
      </c>
      <c r="Q141" s="171"/>
    </row>
    <row r="142" spans="1:17" ht="15" customHeight="1">
      <c r="A142" s="169"/>
      <c r="B142" s="175" t="s">
        <v>92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169"/>
      <c r="B143" s="175"/>
      <c r="C143" s="129" t="s">
        <v>150</v>
      </c>
      <c r="D143" s="58" t="s">
        <v>214</v>
      </c>
      <c r="E143" s="16" t="s">
        <v>214</v>
      </c>
      <c r="F143" s="16">
        <v>0.41425536416336173</v>
      </c>
      <c r="G143" s="16">
        <v>0.35896674939501982</v>
      </c>
      <c r="H143" s="16">
        <v>0.22616012106593503</v>
      </c>
      <c r="I143" s="16">
        <v>0.17831534465249571</v>
      </c>
      <c r="J143" s="16">
        <v>0.23447749758534828</v>
      </c>
      <c r="K143" s="16">
        <v>0.30288192740795428</v>
      </c>
      <c r="L143" s="16">
        <v>0.20020917755970818</v>
      </c>
      <c r="M143" s="16">
        <v>0.13062899330595248</v>
      </c>
      <c r="N143" s="16">
        <v>0.25641215217767199</v>
      </c>
      <c r="O143" s="17">
        <v>1.2635813502273008</v>
      </c>
      <c r="P143" s="79">
        <v>1.2635813502273008</v>
      </c>
      <c r="Q143" s="171"/>
    </row>
    <row r="144" spans="1:17" ht="15" customHeight="1">
      <c r="A144" s="169"/>
      <c r="B144" s="174"/>
      <c r="C144" s="130" t="s">
        <v>151</v>
      </c>
      <c r="D144" s="59" t="s">
        <v>214</v>
      </c>
      <c r="E144" s="18" t="s">
        <v>214</v>
      </c>
      <c r="F144" s="18">
        <v>0.29176064250066042</v>
      </c>
      <c r="G144" s="18">
        <v>0.17810418834652111</v>
      </c>
      <c r="H144" s="18">
        <v>0.19503556579017997</v>
      </c>
      <c r="I144" s="18">
        <v>0.136889426218156</v>
      </c>
      <c r="J144" s="18" t="s">
        <v>222</v>
      </c>
      <c r="K144" s="18">
        <v>0.19952225775624327</v>
      </c>
      <c r="L144" s="18" t="s">
        <v>222</v>
      </c>
      <c r="M144" s="18" t="s">
        <v>222</v>
      </c>
      <c r="N144" s="18">
        <v>0.20465627071158263</v>
      </c>
      <c r="O144" s="19">
        <v>0.29880815585282577</v>
      </c>
      <c r="P144" s="82" t="s">
        <v>222</v>
      </c>
      <c r="Q144" s="171">
        <f>COUNTIF(D141:O144, "&lt;0.1")</f>
        <v>2</v>
      </c>
    </row>
    <row r="145" spans="1:17" ht="15" customHeight="1">
      <c r="A145" s="169"/>
      <c r="B145" s="219" t="s">
        <v>195</v>
      </c>
      <c r="C145" s="165" t="s">
        <v>59</v>
      </c>
      <c r="D145" s="56" t="s">
        <v>214</v>
      </c>
      <c r="E145" s="8" t="s">
        <v>214</v>
      </c>
      <c r="F145" s="8">
        <v>0.1019074485994933</v>
      </c>
      <c r="G145" s="8">
        <v>0.17784492768893201</v>
      </c>
      <c r="H145" s="8">
        <v>0.1285002342739362</v>
      </c>
      <c r="I145" s="8">
        <v>0.16225965197951089</v>
      </c>
      <c r="J145" s="8">
        <v>0.11323897276792176</v>
      </c>
      <c r="K145" s="8">
        <v>0.14555753183859577</v>
      </c>
      <c r="L145" s="8">
        <v>0.17420060423928221</v>
      </c>
      <c r="M145" s="8">
        <v>0.23079037764301499</v>
      </c>
      <c r="N145" s="8">
        <v>0.11932809170130076</v>
      </c>
      <c r="O145" s="9">
        <v>0.89942736250769439</v>
      </c>
      <c r="P145" s="9">
        <v>0.22530552032396825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58" t="s">
        <v>214</v>
      </c>
      <c r="E147" s="16" t="s">
        <v>214</v>
      </c>
      <c r="F147" s="16">
        <v>0.21115205047971666</v>
      </c>
      <c r="G147" s="16">
        <v>0.19054171844937229</v>
      </c>
      <c r="H147" s="16">
        <v>0.24272614601860429</v>
      </c>
      <c r="I147" s="16">
        <v>0.26422933820605815</v>
      </c>
      <c r="J147" s="16">
        <v>0.16345218004578493</v>
      </c>
      <c r="K147" s="16">
        <v>0.18706646781074132</v>
      </c>
      <c r="L147" s="16">
        <v>0.37972950650598658</v>
      </c>
      <c r="M147" s="16">
        <v>0.47286241635915688</v>
      </c>
      <c r="N147" s="16">
        <v>0.12415595515257714</v>
      </c>
      <c r="O147" s="17">
        <v>1.3921260080874054</v>
      </c>
      <c r="P147" s="79">
        <v>1.3921260080874054</v>
      </c>
      <c r="Q147" s="171"/>
    </row>
    <row r="148" spans="1:17" ht="15" customHeight="1">
      <c r="A148" s="221"/>
      <c r="B148" s="174"/>
      <c r="C148" s="130" t="s">
        <v>151</v>
      </c>
      <c r="D148" s="59" t="s">
        <v>214</v>
      </c>
      <c r="E148" s="18" t="s">
        <v>214</v>
      </c>
      <c r="F148" s="18" t="s">
        <v>222</v>
      </c>
      <c r="G148" s="18">
        <v>0.16263311186281884</v>
      </c>
      <c r="H148" s="18" t="s">
        <v>222</v>
      </c>
      <c r="I148" s="18" t="s">
        <v>222</v>
      </c>
      <c r="J148" s="18" t="s">
        <v>222</v>
      </c>
      <c r="K148" s="18">
        <v>0.10293706728113007</v>
      </c>
      <c r="L148" s="18" t="s">
        <v>222</v>
      </c>
      <c r="M148" s="18" t="s">
        <v>222</v>
      </c>
      <c r="N148" s="18">
        <v>0.11372483416623068</v>
      </c>
      <c r="O148" s="19">
        <v>0.46733634794735041</v>
      </c>
      <c r="P148" s="82" t="s">
        <v>222</v>
      </c>
      <c r="Q148" s="171">
        <f>COUNTIF(D145:O148, "&lt;0.1")</f>
        <v>2</v>
      </c>
    </row>
    <row r="149" spans="1:17" ht="15" customHeight="1">
      <c r="A149" s="169" t="s">
        <v>211</v>
      </c>
      <c r="B149" s="173" t="s">
        <v>212</v>
      </c>
      <c r="C149" s="165" t="s">
        <v>59</v>
      </c>
      <c r="D149" s="56">
        <v>1.1244089470070164</v>
      </c>
      <c r="E149" s="8">
        <v>1.8685287842740879</v>
      </c>
      <c r="F149" s="8">
        <v>1.6197432416499118</v>
      </c>
      <c r="G149" s="8">
        <v>2.1141745698973899</v>
      </c>
      <c r="H149" s="8">
        <v>2.388728129623571</v>
      </c>
      <c r="I149" s="8">
        <v>1.9754663280154063</v>
      </c>
      <c r="J149" s="8">
        <v>2.0118995589240249</v>
      </c>
      <c r="K149" s="8">
        <v>2.5432870110503782</v>
      </c>
      <c r="L149" s="8">
        <v>2.6232385991892793</v>
      </c>
      <c r="M149" s="8">
        <v>2.2804221638139115</v>
      </c>
      <c r="N149" s="8">
        <v>1.8402435966927624</v>
      </c>
      <c r="O149" s="9">
        <v>1.2037119354737924</v>
      </c>
      <c r="P149" s="9">
        <v>1.9576456070533566</v>
      </c>
      <c r="Q149" s="171"/>
    </row>
    <row r="150" spans="1:17" ht="15" customHeight="1">
      <c r="A150" s="169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169"/>
      <c r="B151" s="173"/>
      <c r="C151" s="129" t="s">
        <v>139</v>
      </c>
      <c r="D151" s="58">
        <v>1.4332266995269149</v>
      </c>
      <c r="E151" s="16">
        <v>2.8961057675365511</v>
      </c>
      <c r="F151" s="16">
        <v>1.9685176746615081</v>
      </c>
      <c r="G151" s="16">
        <v>2.5494777811199953</v>
      </c>
      <c r="H151" s="16">
        <v>2.6752402479018507</v>
      </c>
      <c r="I151" s="16">
        <v>2.2830455473780153</v>
      </c>
      <c r="J151" s="16">
        <v>2.3214236085468256</v>
      </c>
      <c r="K151" s="16">
        <v>3.1057121064486228</v>
      </c>
      <c r="L151" s="16">
        <v>3.2262465699108591</v>
      </c>
      <c r="M151" s="16">
        <v>3.1541199846627701</v>
      </c>
      <c r="N151" s="16">
        <v>2.1301736576228003</v>
      </c>
      <c r="O151" s="17">
        <v>1.5335891028303621</v>
      </c>
      <c r="P151" s="79">
        <v>3.2262465699108591</v>
      </c>
      <c r="Q151" s="171"/>
    </row>
    <row r="152" spans="1:17" ht="15" customHeight="1">
      <c r="A152" s="169"/>
      <c r="B152" s="174"/>
      <c r="C152" s="130" t="s">
        <v>140</v>
      </c>
      <c r="D152" s="59">
        <v>0.73770785199347499</v>
      </c>
      <c r="E152" s="18">
        <v>1.2061534328948607</v>
      </c>
      <c r="F152" s="18">
        <v>1.230752998833391</v>
      </c>
      <c r="G152" s="18">
        <v>1.6119756167001105</v>
      </c>
      <c r="H152" s="18">
        <v>2.1532472042143751</v>
      </c>
      <c r="I152" s="18">
        <v>1.5630865666802938</v>
      </c>
      <c r="J152" s="18">
        <v>1.7469718711580715</v>
      </c>
      <c r="K152" s="18">
        <v>1.8764273629150194</v>
      </c>
      <c r="L152" s="18">
        <v>1.9731576860521858</v>
      </c>
      <c r="M152" s="18">
        <v>1.2532567902155489</v>
      </c>
      <c r="N152" s="18">
        <v>1.7009536929482472</v>
      </c>
      <c r="O152" s="19">
        <v>0.98864405272860856</v>
      </c>
      <c r="P152" s="82">
        <v>0.73770785199347499</v>
      </c>
      <c r="Q152" s="171">
        <f>COUNTIF(D149:O152, "&lt;0.1")</f>
        <v>0</v>
      </c>
    </row>
    <row r="153" spans="1:17" ht="15" customHeight="1">
      <c r="A153" s="169"/>
      <c r="B153" s="173" t="s">
        <v>196</v>
      </c>
      <c r="C153" s="165" t="s">
        <v>59</v>
      </c>
      <c r="D153" s="56">
        <v>0.86175048210742233</v>
      </c>
      <c r="E153" s="8">
        <v>0.91519492893287158</v>
      </c>
      <c r="F153" s="8">
        <v>1.4957815309055149</v>
      </c>
      <c r="G153" s="8">
        <v>1.8178318241966587</v>
      </c>
      <c r="H153" s="8">
        <v>1.2901028808469661</v>
      </c>
      <c r="I153" s="8">
        <v>1.6791407364785875</v>
      </c>
      <c r="J153" s="8">
        <v>2.0870352631502156</v>
      </c>
      <c r="K153" s="8">
        <v>2.6256671898580981</v>
      </c>
      <c r="L153" s="8">
        <v>2.7924957504955144</v>
      </c>
      <c r="M153" s="8">
        <v>1.8041173341053931</v>
      </c>
      <c r="N153" s="8">
        <v>1.394168587901595</v>
      </c>
      <c r="O153" s="9">
        <v>0.94290483864329455</v>
      </c>
      <c r="P153" s="9">
        <v>1.6487516970579119</v>
      </c>
      <c r="Q153" s="171"/>
    </row>
    <row r="154" spans="1:17" ht="15" customHeight="1">
      <c r="A154" s="169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169"/>
      <c r="B155" s="173"/>
      <c r="C155" s="129" t="s">
        <v>139</v>
      </c>
      <c r="D155" s="58">
        <v>0.95420626738867753</v>
      </c>
      <c r="E155" s="16">
        <v>1.3026735559553981</v>
      </c>
      <c r="F155" s="16">
        <v>1.7078233798895295</v>
      </c>
      <c r="G155" s="16">
        <v>2.0171518747182593</v>
      </c>
      <c r="H155" s="16">
        <v>1.4950447988599087</v>
      </c>
      <c r="I155" s="16">
        <v>1.9657654689620834</v>
      </c>
      <c r="J155" s="16">
        <v>2.5136011992579683</v>
      </c>
      <c r="K155" s="16">
        <v>3.3574271356558718</v>
      </c>
      <c r="L155" s="16">
        <v>3.2562565783293196</v>
      </c>
      <c r="M155" s="16">
        <v>2.2103913192539766</v>
      </c>
      <c r="N155" s="16">
        <v>1.6808678396391696</v>
      </c>
      <c r="O155" s="17">
        <v>1.1215325846047126</v>
      </c>
      <c r="P155" s="79">
        <v>3.3574271356558718</v>
      </c>
      <c r="Q155" s="171"/>
    </row>
    <row r="156" spans="1:17" ht="15" customHeight="1">
      <c r="A156" s="214"/>
      <c r="B156" s="174"/>
      <c r="C156" s="130" t="s">
        <v>140</v>
      </c>
      <c r="D156" s="59">
        <v>0.72657711004065317</v>
      </c>
      <c r="E156" s="18">
        <v>0.68423995926019998</v>
      </c>
      <c r="F156" s="18">
        <v>1.2406070890564853</v>
      </c>
      <c r="G156" s="18">
        <v>1.4281387882434131</v>
      </c>
      <c r="H156" s="18">
        <v>1.0431072212591708</v>
      </c>
      <c r="I156" s="18">
        <v>1.4159687089605479</v>
      </c>
      <c r="J156" s="18">
        <v>1.6627708050643069</v>
      </c>
      <c r="K156" s="18">
        <v>1.6519911669230083</v>
      </c>
      <c r="L156" s="18">
        <v>2.3485329556668884</v>
      </c>
      <c r="M156" s="18">
        <v>1.5365856656274428</v>
      </c>
      <c r="N156" s="18">
        <v>1.1581631709180957</v>
      </c>
      <c r="O156" s="19">
        <v>0.73810264115010982</v>
      </c>
      <c r="P156" s="82">
        <v>0.68423995926019998</v>
      </c>
      <c r="Q156" s="171">
        <f>COUNTIF(D153:O156, "&lt;0.1")</f>
        <v>0</v>
      </c>
    </row>
    <row r="157" spans="1:17" ht="15" customHeight="1">
      <c r="Q157" s="171"/>
    </row>
    <row r="158" spans="1:17" ht="15" customHeight="1">
      <c r="A158" s="246" t="s">
        <v>225</v>
      </c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1" orientation="portrait" useFirstPageNumber="1" r:id="rId1"/>
  <headerFooter alignWithMargins="0"/>
  <rowBreaks count="1" manualBreakCount="1">
    <brk id="84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U194"/>
  <sheetViews>
    <sheetView view="pageBreakPreview" topLeftCell="A128" zoomScale="85" zoomScaleNormal="85" zoomScaleSheetLayoutView="70" workbookViewId="0">
      <selection activeCell="E166" sqref="E166"/>
    </sheetView>
  </sheetViews>
  <sheetFormatPr defaultColWidth="8" defaultRowHeight="13.5"/>
  <cols>
    <col min="1" max="1" width="10.125" style="3" customWidth="1"/>
    <col min="2" max="2" width="19.625" style="3" customWidth="1"/>
    <col min="3" max="3" width="8.25" style="3" bestFit="1" customWidth="1"/>
    <col min="4" max="15" width="6.625" style="3" customWidth="1"/>
    <col min="16" max="16" width="8" style="140" customWidth="1"/>
    <col min="17" max="16384" width="8" style="3"/>
  </cols>
  <sheetData>
    <row r="1" spans="1:21" ht="17.25">
      <c r="A1" s="205" t="s">
        <v>34</v>
      </c>
    </row>
    <row r="2" spans="1:21" ht="15" customHeight="1"/>
    <row r="3" spans="1:21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3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54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74">
        <v>9.7569370164887381</v>
      </c>
      <c r="E5" s="75">
        <v>11.000546287899436</v>
      </c>
      <c r="F5" s="75">
        <v>6.5062432308435119</v>
      </c>
      <c r="G5" s="75">
        <v>13.439391671969304</v>
      </c>
      <c r="H5" s="75">
        <v>15.352786537821746</v>
      </c>
      <c r="I5" s="75">
        <v>14.456068203189723</v>
      </c>
      <c r="J5" s="75">
        <v>12.053602964565766</v>
      </c>
      <c r="K5" s="75">
        <v>10.19131223139178</v>
      </c>
      <c r="L5" s="75">
        <v>11.437267120607981</v>
      </c>
      <c r="M5" s="75">
        <v>4.9035160859616536</v>
      </c>
      <c r="N5" s="75">
        <v>9.0545875859239899</v>
      </c>
      <c r="O5" s="76">
        <v>7.2868233391051422</v>
      </c>
      <c r="P5" s="76">
        <v>10.453256856314063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77">
        <v>11.598154245658382</v>
      </c>
      <c r="E7" s="78">
        <v>17.405411169188142</v>
      </c>
      <c r="F7" s="78">
        <v>8.4168050550762956</v>
      </c>
      <c r="G7" s="78">
        <v>18.461978288862312</v>
      </c>
      <c r="H7" s="78">
        <v>18.299537329320614</v>
      </c>
      <c r="I7" s="78">
        <v>14.858546626327165</v>
      </c>
      <c r="J7" s="78">
        <v>12.073314498440769</v>
      </c>
      <c r="K7" s="78">
        <v>11.065041535639413</v>
      </c>
      <c r="L7" s="78">
        <v>11.469623735667913</v>
      </c>
      <c r="M7" s="78">
        <v>7.8666478435994813</v>
      </c>
      <c r="N7" s="78">
        <v>10.756209713634385</v>
      </c>
      <c r="O7" s="79">
        <v>9.875712543045374</v>
      </c>
      <c r="P7" s="79">
        <v>18.461978288862312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80">
        <v>7.9157197873190945</v>
      </c>
      <c r="E8" s="81">
        <v>4.5956814066107281</v>
      </c>
      <c r="F8" s="81">
        <v>4.5956814066107281</v>
      </c>
      <c r="G8" s="81">
        <v>8.4168050550762956</v>
      </c>
      <c r="H8" s="81">
        <v>12.406035746322877</v>
      </c>
      <c r="I8" s="81">
        <v>14.053589780052283</v>
      </c>
      <c r="J8" s="81">
        <v>12.03389143069076</v>
      </c>
      <c r="K8" s="81">
        <v>9.3175829271441462</v>
      </c>
      <c r="L8" s="81">
        <v>11.404910505548047</v>
      </c>
      <c r="M8" s="81">
        <v>1.9403843283238258</v>
      </c>
      <c r="N8" s="81">
        <v>7.3529654582135935</v>
      </c>
      <c r="O8" s="82">
        <v>4.6979341351649095</v>
      </c>
      <c r="P8" s="82">
        <v>1.9403843283238258</v>
      </c>
      <c r="Q8" s="171">
        <f>COUNTIF(D5:O8, "&lt;0.1")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7" t="s">
        <v>119</v>
      </c>
      <c r="C9" s="165" t="s">
        <v>15</v>
      </c>
      <c r="D9" s="56">
        <v>9.1954211726900965</v>
      </c>
      <c r="E9" s="8">
        <v>9.1794749417247345</v>
      </c>
      <c r="F9" s="8">
        <v>10.868529163940064</v>
      </c>
      <c r="G9" s="8">
        <v>10.745367527583159</v>
      </c>
      <c r="H9" s="8">
        <v>15.266846516662556</v>
      </c>
      <c r="I9" s="8">
        <v>11.584709860394236</v>
      </c>
      <c r="J9" s="8">
        <v>7.0289535487836847</v>
      </c>
      <c r="K9" s="8">
        <v>12.264573089360812</v>
      </c>
      <c r="L9" s="8">
        <v>10.135821477049188</v>
      </c>
      <c r="M9" s="8">
        <v>7.5391870760332456</v>
      </c>
      <c r="N9" s="8">
        <v>6.0111368146199773</v>
      </c>
      <c r="O9" s="9">
        <v>2.9313284328278968</v>
      </c>
      <c r="P9" s="9">
        <v>9.4954994971268096</v>
      </c>
    </row>
    <row r="10" spans="1:21" ht="15" customHeight="1">
      <c r="A10" s="169"/>
      <c r="B10" s="228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228"/>
      <c r="C11" s="129" t="s">
        <v>83</v>
      </c>
      <c r="D11" s="58">
        <v>9.1954211726900965</v>
      </c>
      <c r="E11" s="16">
        <v>10.318052390572825</v>
      </c>
      <c r="F11" s="16">
        <v>11.503556677770657</v>
      </c>
      <c r="G11" s="16">
        <v>12.799479257799318</v>
      </c>
      <c r="H11" s="16">
        <v>16.578740158119562</v>
      </c>
      <c r="I11" s="16">
        <v>17.4947277027842</v>
      </c>
      <c r="J11" s="16">
        <v>8.944793296901894</v>
      </c>
      <c r="K11" s="16">
        <v>15.74419416482001</v>
      </c>
      <c r="L11" s="16">
        <v>12.412268726736292</v>
      </c>
      <c r="M11" s="16">
        <v>9.6313671686706552</v>
      </c>
      <c r="N11" s="16">
        <v>6.8379928687401224</v>
      </c>
      <c r="O11" s="17">
        <v>4.6510421080297704</v>
      </c>
      <c r="P11" s="79">
        <v>17.4947277027842</v>
      </c>
    </row>
    <row r="12" spans="1:21" ht="15" customHeight="1">
      <c r="A12" s="214"/>
      <c r="B12" s="229"/>
      <c r="C12" s="130" t="s">
        <v>84</v>
      </c>
      <c r="D12" s="59">
        <v>9.1954211726900965</v>
      </c>
      <c r="E12" s="18">
        <v>8.0408974928766419</v>
      </c>
      <c r="F12" s="18">
        <v>10.233501650109469</v>
      </c>
      <c r="G12" s="18">
        <v>8.691255797366999</v>
      </c>
      <c r="H12" s="18">
        <v>13.954952875205549</v>
      </c>
      <c r="I12" s="18">
        <v>6.7850737297053119</v>
      </c>
      <c r="J12" s="18">
        <v>5.1131138006654746</v>
      </c>
      <c r="K12" s="18">
        <v>8.7849520139016164</v>
      </c>
      <c r="L12" s="18">
        <v>7.8593742273620819</v>
      </c>
      <c r="M12" s="18">
        <v>5.447006983395835</v>
      </c>
      <c r="N12" s="18">
        <v>5.1842807604998313</v>
      </c>
      <c r="O12" s="19">
        <v>1.2116147576260234</v>
      </c>
      <c r="P12" s="82">
        <v>1.2116147576260234</v>
      </c>
      <c r="Q12" s="171">
        <f>COUNTIF(D9:O12, "&lt;0.1")</f>
        <v>0</v>
      </c>
    </row>
    <row r="13" spans="1:21" ht="15" customHeight="1">
      <c r="A13" s="169" t="s">
        <v>23</v>
      </c>
      <c r="B13" s="217" t="s">
        <v>11</v>
      </c>
      <c r="C13" s="165" t="s">
        <v>15</v>
      </c>
      <c r="D13" s="56">
        <v>7.2120602434539034</v>
      </c>
      <c r="E13" s="8">
        <v>6.3123725095930183</v>
      </c>
      <c r="F13" s="8">
        <v>3.8718236643414041</v>
      </c>
      <c r="G13" s="8">
        <v>11.131978866223216</v>
      </c>
      <c r="H13" s="8">
        <v>14.155372358248737</v>
      </c>
      <c r="I13" s="8">
        <v>15.203920484937061</v>
      </c>
      <c r="J13" s="8">
        <v>14.975420015182495</v>
      </c>
      <c r="K13" s="8">
        <v>2.252238386968973</v>
      </c>
      <c r="L13" s="8">
        <v>10.282409694245498</v>
      </c>
      <c r="M13" s="8">
        <v>15.832404341463215</v>
      </c>
      <c r="N13" s="8">
        <v>17.778450236491896</v>
      </c>
      <c r="O13" s="9">
        <v>10.884543979789694</v>
      </c>
      <c r="P13" s="9">
        <v>10.99045638308243</v>
      </c>
    </row>
    <row r="14" spans="1:21" ht="15" customHeight="1">
      <c r="A14" s="169"/>
      <c r="B14" s="228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228"/>
      <c r="C15" s="129" t="s">
        <v>142</v>
      </c>
      <c r="D15" s="58">
        <v>8.8343568351092863</v>
      </c>
      <c r="E15" s="16">
        <v>7.4452857473615355</v>
      </c>
      <c r="F15" s="16">
        <v>4.7003973837082302</v>
      </c>
      <c r="G15" s="16">
        <v>14.769872361205525</v>
      </c>
      <c r="H15" s="16">
        <v>15.525992337861675</v>
      </c>
      <c r="I15" s="16">
        <v>16.29609707684472</v>
      </c>
      <c r="J15" s="16">
        <v>16.300485597610923</v>
      </c>
      <c r="K15" s="16">
        <v>2.2925867308308745</v>
      </c>
      <c r="L15" s="16">
        <v>15.845620415247932</v>
      </c>
      <c r="M15" s="16">
        <v>16.613660449971121</v>
      </c>
      <c r="N15" s="16">
        <v>18.096105910448262</v>
      </c>
      <c r="O15" s="17">
        <v>14.411621939383267</v>
      </c>
      <c r="P15" s="79">
        <v>18.096105910448262</v>
      </c>
    </row>
    <row r="16" spans="1:21" ht="15" customHeight="1">
      <c r="A16" s="214"/>
      <c r="B16" s="229"/>
      <c r="C16" s="130" t="s">
        <v>143</v>
      </c>
      <c r="D16" s="59">
        <v>5.5897636517985214</v>
      </c>
      <c r="E16" s="18">
        <v>5.1794592718245012</v>
      </c>
      <c r="F16" s="18">
        <v>3.0432499449745785</v>
      </c>
      <c r="G16" s="18">
        <v>7.4940853712409057</v>
      </c>
      <c r="H16" s="18">
        <v>12.784752378635801</v>
      </c>
      <c r="I16" s="18">
        <v>14.111743893029402</v>
      </c>
      <c r="J16" s="18">
        <v>14.11549749646244</v>
      </c>
      <c r="K16" s="18">
        <v>2.2118900431070716</v>
      </c>
      <c r="L16" s="18">
        <v>4.7191989732430635</v>
      </c>
      <c r="M16" s="18">
        <v>15.05114823295531</v>
      </c>
      <c r="N16" s="18">
        <v>17.460794562535529</v>
      </c>
      <c r="O16" s="19">
        <v>7.3574660201961217</v>
      </c>
      <c r="P16" s="82">
        <v>2.2118900431070716</v>
      </c>
      <c r="Q16" s="171">
        <f>COUNTIF(D13:O16, "&lt;0.1")</f>
        <v>0</v>
      </c>
    </row>
    <row r="17" spans="1:17" ht="15" customHeight="1">
      <c r="A17" s="225" t="s">
        <v>24</v>
      </c>
      <c r="B17" s="228" t="s">
        <v>56</v>
      </c>
      <c r="C17" s="165" t="s">
        <v>15</v>
      </c>
      <c r="D17" s="67" t="s">
        <v>222</v>
      </c>
      <c r="E17" s="8">
        <v>0.11069325060573121</v>
      </c>
      <c r="F17" s="8">
        <v>0.19526524319529062</v>
      </c>
      <c r="G17" s="8">
        <v>0.44541818969978009</v>
      </c>
      <c r="H17" s="8">
        <v>0.25564209649963238</v>
      </c>
      <c r="I17" s="8">
        <v>0.56651538972539361</v>
      </c>
      <c r="J17" s="8">
        <v>0.49032330445081074</v>
      </c>
      <c r="K17" s="8">
        <v>0.75763921572202952</v>
      </c>
      <c r="L17" s="8">
        <v>0.48734483321035671</v>
      </c>
      <c r="M17" s="8">
        <v>0.74470881174549919</v>
      </c>
      <c r="N17" s="8">
        <v>0.28886803507071318</v>
      </c>
      <c r="O17" s="9" t="s">
        <v>222</v>
      </c>
      <c r="P17" s="9">
        <v>0.36441028675434123</v>
      </c>
      <c r="Q17" s="171"/>
    </row>
    <row r="18" spans="1:17" ht="15" customHeight="1">
      <c r="A18" s="225"/>
      <c r="B18" s="228"/>
      <c r="C18" s="129" t="s">
        <v>14</v>
      </c>
      <c r="D18" s="13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25"/>
      <c r="B19" s="228"/>
      <c r="C19" s="129" t="s">
        <v>87</v>
      </c>
      <c r="D19" s="69" t="s">
        <v>222</v>
      </c>
      <c r="E19" s="21">
        <v>0.1157378526064992</v>
      </c>
      <c r="F19" s="21">
        <v>0.20833583891034232</v>
      </c>
      <c r="G19" s="21">
        <v>0.46294077281307522</v>
      </c>
      <c r="H19" s="16">
        <v>0.2928973827517331</v>
      </c>
      <c r="I19" s="16">
        <v>0.62539327318614979</v>
      </c>
      <c r="J19" s="16">
        <v>0.55403682228100526</v>
      </c>
      <c r="K19" s="21">
        <v>0.91542542621275569</v>
      </c>
      <c r="L19" s="21">
        <v>0.57726268213711918</v>
      </c>
      <c r="M19" s="16">
        <v>0.78788800315612995</v>
      </c>
      <c r="N19" s="16">
        <v>0.43112857015489869</v>
      </c>
      <c r="O19" s="22" t="s">
        <v>222</v>
      </c>
      <c r="P19" s="79">
        <v>0.91542542621275569</v>
      </c>
      <c r="Q19" s="171"/>
    </row>
    <row r="20" spans="1:17" ht="15" customHeight="1">
      <c r="A20" s="225"/>
      <c r="B20" s="229"/>
      <c r="C20" s="130" t="s">
        <v>88</v>
      </c>
      <c r="D20" s="68" t="s">
        <v>222</v>
      </c>
      <c r="E20" s="18">
        <v>0.10564864860496323</v>
      </c>
      <c r="F20" s="18">
        <v>0.18219464748023892</v>
      </c>
      <c r="G20" s="18">
        <v>0.42789560658648501</v>
      </c>
      <c r="H20" s="18">
        <v>0.21100993438510113</v>
      </c>
      <c r="I20" s="18">
        <v>0.50763750626463733</v>
      </c>
      <c r="J20" s="18">
        <v>0.42660978662061622</v>
      </c>
      <c r="K20" s="18">
        <v>0.59985300523130336</v>
      </c>
      <c r="L20" s="18">
        <v>0.39742698428359419</v>
      </c>
      <c r="M20" s="18">
        <v>0.70152962033486843</v>
      </c>
      <c r="N20" s="18">
        <v>0.18437777692626212</v>
      </c>
      <c r="O20" s="19" t="s">
        <v>222</v>
      </c>
      <c r="P20" s="82" t="s">
        <v>222</v>
      </c>
      <c r="Q20" s="171">
        <f>COUNTIF(D17:O20, "&lt;0.1")</f>
        <v>0</v>
      </c>
    </row>
    <row r="21" spans="1:17" ht="15" customHeight="1">
      <c r="A21" s="225"/>
      <c r="B21" s="228" t="s">
        <v>152</v>
      </c>
      <c r="C21" s="165" t="s">
        <v>15</v>
      </c>
      <c r="D21" s="67">
        <v>0.24329141255350592</v>
      </c>
      <c r="E21" s="8">
        <v>0.11342176289402109</v>
      </c>
      <c r="F21" s="8">
        <v>0.1845046604430039</v>
      </c>
      <c r="G21" s="8">
        <v>0.1162626867918411</v>
      </c>
      <c r="H21" s="8">
        <v>0.40868196938819529</v>
      </c>
      <c r="I21" s="8">
        <v>0.41510441585975166</v>
      </c>
      <c r="J21" s="8">
        <v>0.51886557468466676</v>
      </c>
      <c r="K21" s="8">
        <v>0.56761403708523972</v>
      </c>
      <c r="L21" s="8">
        <v>0.56281615924195971</v>
      </c>
      <c r="M21" s="8">
        <v>0.67731910892245883</v>
      </c>
      <c r="N21" s="8">
        <v>0.7106904358070083</v>
      </c>
      <c r="O21" s="9">
        <v>0.33467864923606383</v>
      </c>
      <c r="P21" s="9">
        <v>0.41144392753312725</v>
      </c>
      <c r="Q21" s="171"/>
    </row>
    <row r="22" spans="1:17" ht="15" customHeight="1">
      <c r="A22" s="225"/>
      <c r="B22" s="228"/>
      <c r="C22" s="129" t="s">
        <v>14</v>
      </c>
      <c r="D22" s="13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25"/>
      <c r="B23" s="228"/>
      <c r="C23" s="129" t="s">
        <v>87</v>
      </c>
      <c r="D23" s="69">
        <v>0.24329141255350592</v>
      </c>
      <c r="E23" s="21">
        <v>0.14268418377102776</v>
      </c>
      <c r="F23" s="21">
        <v>0.23371128241714473</v>
      </c>
      <c r="G23" s="21">
        <v>0.23252537358368219</v>
      </c>
      <c r="H23" s="16">
        <v>0.49031428329776072</v>
      </c>
      <c r="I23" s="16">
        <v>0.41884503429375908</v>
      </c>
      <c r="J23" s="16">
        <v>0.65807973938546949</v>
      </c>
      <c r="K23" s="21">
        <v>0.60959044933742412</v>
      </c>
      <c r="L23" s="21">
        <v>0.64581692375725119</v>
      </c>
      <c r="M23" s="16">
        <v>0.76685071715062403</v>
      </c>
      <c r="N23" s="16">
        <v>0.77065066525217696</v>
      </c>
      <c r="O23" s="22">
        <v>0.43122104661138133</v>
      </c>
      <c r="P23" s="79">
        <v>0.77065066525217696</v>
      </c>
      <c r="Q23" s="171"/>
    </row>
    <row r="24" spans="1:17" ht="15" customHeight="1">
      <c r="A24" s="225"/>
      <c r="B24" s="229"/>
      <c r="C24" s="130" t="s">
        <v>88</v>
      </c>
      <c r="D24" s="68">
        <v>0.24329141255350592</v>
      </c>
      <c r="E24" s="18" t="s">
        <v>222</v>
      </c>
      <c r="F24" s="18">
        <v>0.13529803846886307</v>
      </c>
      <c r="G24" s="18" t="s">
        <v>222</v>
      </c>
      <c r="H24" s="18">
        <v>0.32704965547862985</v>
      </c>
      <c r="I24" s="18">
        <v>0.4113637974257443</v>
      </c>
      <c r="J24" s="18">
        <v>0.37965140998386404</v>
      </c>
      <c r="K24" s="18">
        <v>0.52563762483305532</v>
      </c>
      <c r="L24" s="18">
        <v>0.47981539472666829</v>
      </c>
      <c r="M24" s="18">
        <v>0.58778750069429364</v>
      </c>
      <c r="N24" s="18">
        <v>0.65073020636183976</v>
      </c>
      <c r="O24" s="19">
        <v>0.2381362518607463</v>
      </c>
      <c r="P24" s="82" t="s">
        <v>222</v>
      </c>
      <c r="Q24" s="171">
        <f>COUNTIF(D21:O24, "&lt;0.1")</f>
        <v>0</v>
      </c>
    </row>
    <row r="25" spans="1:17" ht="15" customHeight="1">
      <c r="A25" s="225"/>
      <c r="B25" s="228" t="s">
        <v>71</v>
      </c>
      <c r="C25" s="165" t="s">
        <v>15</v>
      </c>
      <c r="D25" s="67">
        <v>0.13178047842906584</v>
      </c>
      <c r="E25" s="8">
        <v>0.23813167737384972</v>
      </c>
      <c r="F25" s="8">
        <v>0.29571244715152406</v>
      </c>
      <c r="G25" s="8">
        <v>0.42549692616938534</v>
      </c>
      <c r="H25" s="8">
        <v>0.29045181024617667</v>
      </c>
      <c r="I25" s="8">
        <v>0.53919281727705359</v>
      </c>
      <c r="J25" s="8">
        <v>0.51267139700127573</v>
      </c>
      <c r="K25" s="8">
        <v>0.61593377141453209</v>
      </c>
      <c r="L25" s="8">
        <v>0.69718102027695572</v>
      </c>
      <c r="M25" s="8">
        <v>0.87357277265472422</v>
      </c>
      <c r="N25" s="8">
        <v>0.31785869021122615</v>
      </c>
      <c r="O25" s="9">
        <v>0.14224782787227741</v>
      </c>
      <c r="P25" s="9">
        <v>0.41418360663898046</v>
      </c>
      <c r="Q25" s="171"/>
    </row>
    <row r="26" spans="1:17" ht="15" customHeight="1">
      <c r="A26" s="225"/>
      <c r="B26" s="228"/>
      <c r="C26" s="129" t="s">
        <v>14</v>
      </c>
      <c r="D26" s="13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25"/>
      <c r="B27" s="228"/>
      <c r="C27" s="129" t="s">
        <v>87</v>
      </c>
      <c r="D27" s="69">
        <v>0.16153825287537735</v>
      </c>
      <c r="E27" s="21">
        <v>0.33954560000000011</v>
      </c>
      <c r="F27" s="21">
        <v>0.33444976429354428</v>
      </c>
      <c r="G27" s="21">
        <v>0.48863359079057406</v>
      </c>
      <c r="H27" s="16">
        <v>0.34071830005100234</v>
      </c>
      <c r="I27" s="16">
        <v>0.65192062943962137</v>
      </c>
      <c r="J27" s="16">
        <v>0.532043870802409</v>
      </c>
      <c r="K27" s="21">
        <v>0.68254272252391546</v>
      </c>
      <c r="L27" s="21">
        <v>0.88142559551657396</v>
      </c>
      <c r="M27" s="16">
        <v>0.94371453320405763</v>
      </c>
      <c r="N27" s="16">
        <v>0.43423645320197068</v>
      </c>
      <c r="O27" s="22">
        <v>0.17211802176413343</v>
      </c>
      <c r="P27" s="79">
        <v>0.94371453320405763</v>
      </c>
      <c r="Q27" s="171"/>
    </row>
    <row r="28" spans="1:17" ht="15" customHeight="1">
      <c r="A28" s="225"/>
      <c r="B28" s="229"/>
      <c r="C28" s="130" t="s">
        <v>88</v>
      </c>
      <c r="D28" s="68">
        <v>0.10202270398275433</v>
      </c>
      <c r="E28" s="18">
        <v>0.13671775474769934</v>
      </c>
      <c r="F28" s="18">
        <v>0.25697513000950384</v>
      </c>
      <c r="G28" s="18">
        <v>0.36236026154819662</v>
      </c>
      <c r="H28" s="18">
        <v>0.23886228281734517</v>
      </c>
      <c r="I28" s="18">
        <v>0.42646500511448587</v>
      </c>
      <c r="J28" s="18">
        <v>0.49329892320014251</v>
      </c>
      <c r="K28" s="18">
        <v>0.54932482030514873</v>
      </c>
      <c r="L28" s="18">
        <v>0.5129364450373376</v>
      </c>
      <c r="M28" s="18">
        <v>0.8034310121053907</v>
      </c>
      <c r="N28" s="18">
        <v>0.2177939512522914</v>
      </c>
      <c r="O28" s="19">
        <v>0.11237763398042142</v>
      </c>
      <c r="P28" s="82">
        <v>0.10202270398275433</v>
      </c>
      <c r="Q28" s="171">
        <f>COUNTIF(D25:O28, "&lt;0.1")</f>
        <v>0</v>
      </c>
    </row>
    <row r="29" spans="1:17" ht="15" customHeight="1">
      <c r="A29" s="225"/>
      <c r="B29" s="228" t="s">
        <v>73</v>
      </c>
      <c r="C29" s="165" t="s">
        <v>15</v>
      </c>
      <c r="D29" s="67">
        <v>0.11276570665053104</v>
      </c>
      <c r="E29" s="8">
        <v>0.26859392707301677</v>
      </c>
      <c r="F29" s="8">
        <v>0.40949977902929413</v>
      </c>
      <c r="G29" s="8">
        <v>0.82251505977008355</v>
      </c>
      <c r="H29" s="8">
        <v>0.90754481007569077</v>
      </c>
      <c r="I29" s="8" t="s">
        <v>214</v>
      </c>
      <c r="J29" s="8">
        <v>1.105962414786676</v>
      </c>
      <c r="K29" s="8">
        <v>0.93789246915213065</v>
      </c>
      <c r="L29" s="8">
        <v>0.729081621840589</v>
      </c>
      <c r="M29" s="8">
        <v>0.77962295007988658</v>
      </c>
      <c r="N29" s="8">
        <v>0.32719912355959135</v>
      </c>
      <c r="O29" s="9">
        <v>0.10693386930967747</v>
      </c>
      <c r="P29" s="9">
        <v>0.61259963428374631</v>
      </c>
      <c r="Q29" s="171"/>
    </row>
    <row r="30" spans="1:17" ht="15" customHeight="1">
      <c r="A30" s="225"/>
      <c r="B30" s="228"/>
      <c r="C30" s="129" t="s">
        <v>14</v>
      </c>
      <c r="D30" s="13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25"/>
      <c r="B31" s="228"/>
      <c r="C31" s="129" t="s">
        <v>87</v>
      </c>
      <c r="D31" s="69">
        <v>0.1199298852906899</v>
      </c>
      <c r="E31" s="21">
        <v>0.30735809047449769</v>
      </c>
      <c r="F31" s="21">
        <v>0.41198104369424099</v>
      </c>
      <c r="G31" s="21">
        <v>0.88735398340089933</v>
      </c>
      <c r="H31" s="16">
        <v>1.1271079669010191</v>
      </c>
      <c r="I31" s="16" t="s">
        <v>214</v>
      </c>
      <c r="J31" s="16">
        <v>1.1112042431243814</v>
      </c>
      <c r="K31" s="21">
        <v>1.0570761206391182</v>
      </c>
      <c r="L31" s="21">
        <v>1.0512049708357092</v>
      </c>
      <c r="M31" s="16">
        <v>0.92202702762631428</v>
      </c>
      <c r="N31" s="16">
        <v>0.45051086130188789</v>
      </c>
      <c r="O31" s="22">
        <v>0.11016234950732247</v>
      </c>
      <c r="P31" s="79">
        <v>1.1271079669010191</v>
      </c>
      <c r="Q31" s="171"/>
    </row>
    <row r="32" spans="1:17" ht="15" customHeight="1">
      <c r="A32" s="225"/>
      <c r="B32" s="229"/>
      <c r="C32" s="130" t="s">
        <v>88</v>
      </c>
      <c r="D32" s="68">
        <v>0.10560152801037218</v>
      </c>
      <c r="E32" s="18">
        <v>0.22982976367153582</v>
      </c>
      <c r="F32" s="18">
        <v>0.40701851436434733</v>
      </c>
      <c r="G32" s="18">
        <v>0.75767613613926776</v>
      </c>
      <c r="H32" s="18">
        <v>0.73966890192516688</v>
      </c>
      <c r="I32" s="18" t="s">
        <v>214</v>
      </c>
      <c r="J32" s="18">
        <v>1.1007205864489706</v>
      </c>
      <c r="K32" s="18">
        <v>0.81870881766514314</v>
      </c>
      <c r="L32" s="18">
        <v>0.40695827284546876</v>
      </c>
      <c r="M32" s="18">
        <v>0.56214541848746014</v>
      </c>
      <c r="N32" s="18">
        <v>0.20388738581729485</v>
      </c>
      <c r="O32" s="19">
        <v>0.10370538911203245</v>
      </c>
      <c r="P32" s="82">
        <v>0.10370538911203245</v>
      </c>
      <c r="Q32" s="171">
        <f>COUNTIF(D29:O32, "&lt;0.1")</f>
        <v>1</v>
      </c>
    </row>
    <row r="33" spans="1:17" ht="15" customHeight="1">
      <c r="A33" s="225"/>
      <c r="B33" s="228" t="s">
        <v>74</v>
      </c>
      <c r="C33" s="165" t="s">
        <v>15</v>
      </c>
      <c r="D33" s="67" t="s">
        <v>222</v>
      </c>
      <c r="E33" s="8" t="s">
        <v>222</v>
      </c>
      <c r="F33" s="8">
        <v>0.11986563655504726</v>
      </c>
      <c r="G33" s="8">
        <v>0.15776759442565796</v>
      </c>
      <c r="H33" s="8">
        <v>0.26518714845265051</v>
      </c>
      <c r="I33" s="8">
        <v>0.271417643689914</v>
      </c>
      <c r="J33" s="8">
        <v>0.31298028764443897</v>
      </c>
      <c r="K33" s="8">
        <v>0.44220990381416564</v>
      </c>
      <c r="L33" s="8">
        <v>0.39771277417247386</v>
      </c>
      <c r="M33" s="8">
        <v>0.31875375253739552</v>
      </c>
      <c r="N33" s="8">
        <v>0.11279252869705339</v>
      </c>
      <c r="O33" s="9">
        <v>0.11628400598877046</v>
      </c>
      <c r="P33" s="9">
        <v>0.23507777269788199</v>
      </c>
      <c r="Q33" s="171"/>
    </row>
    <row r="34" spans="1:17" ht="15" customHeight="1">
      <c r="A34" s="225"/>
      <c r="B34" s="228"/>
      <c r="C34" s="129" t="s">
        <v>14</v>
      </c>
      <c r="D34" s="13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25"/>
      <c r="B35" s="228"/>
      <c r="C35" s="129" t="s">
        <v>87</v>
      </c>
      <c r="D35" s="69" t="s">
        <v>222</v>
      </c>
      <c r="E35" s="21">
        <v>0.12192093709643874</v>
      </c>
      <c r="F35" s="21">
        <v>0.15645828897319342</v>
      </c>
      <c r="G35" s="21">
        <v>0.19324485487378698</v>
      </c>
      <c r="H35" s="16">
        <v>0.31112191857723859</v>
      </c>
      <c r="I35" s="16">
        <v>0.31016917071395855</v>
      </c>
      <c r="J35" s="16">
        <v>0.33324139474909098</v>
      </c>
      <c r="K35" s="21">
        <v>0.48698523920521775</v>
      </c>
      <c r="L35" s="21">
        <v>0.42532372852692174</v>
      </c>
      <c r="M35" s="16">
        <v>0.34116082982003049</v>
      </c>
      <c r="N35" s="16">
        <v>0.11279252869705339</v>
      </c>
      <c r="O35" s="22">
        <v>0.16982156883700775</v>
      </c>
      <c r="P35" s="79">
        <v>0.48698523920521775</v>
      </c>
      <c r="Q35" s="171"/>
    </row>
    <row r="36" spans="1:17" ht="15" customHeight="1">
      <c r="A36" s="225"/>
      <c r="B36" s="229"/>
      <c r="C36" s="130" t="s">
        <v>88</v>
      </c>
      <c r="D36" s="68" t="s">
        <v>222</v>
      </c>
      <c r="E36" s="18" t="s">
        <v>222</v>
      </c>
      <c r="F36" s="18" t="s">
        <v>222</v>
      </c>
      <c r="G36" s="18">
        <v>0.12229033397752898</v>
      </c>
      <c r="H36" s="18">
        <v>0.22230186799797902</v>
      </c>
      <c r="I36" s="18">
        <v>0.23266611666586942</v>
      </c>
      <c r="J36" s="18">
        <v>0.29271918053978696</v>
      </c>
      <c r="K36" s="18">
        <v>0.39743456842311353</v>
      </c>
      <c r="L36" s="18">
        <v>0.37010181981802603</v>
      </c>
      <c r="M36" s="18">
        <v>0.27608348541387046</v>
      </c>
      <c r="N36" s="18">
        <v>0.11279252869705339</v>
      </c>
      <c r="O36" s="19" t="s">
        <v>222</v>
      </c>
      <c r="P36" s="82" t="s">
        <v>222</v>
      </c>
      <c r="Q36" s="171">
        <f>COUNTIF(D33:O36, "&lt;0.1")</f>
        <v>0</v>
      </c>
    </row>
    <row r="37" spans="1:17" ht="15" customHeight="1">
      <c r="A37" s="225"/>
      <c r="B37" s="228" t="s">
        <v>77</v>
      </c>
      <c r="C37" s="165" t="s">
        <v>15</v>
      </c>
      <c r="D37" s="67">
        <v>0.26817694473036607</v>
      </c>
      <c r="E37" s="8">
        <v>0.57059946709332365</v>
      </c>
      <c r="F37" s="8">
        <v>0.5335831165846886</v>
      </c>
      <c r="G37" s="8">
        <v>1.1107215462529516</v>
      </c>
      <c r="H37" s="8">
        <v>1.6984676662735858</v>
      </c>
      <c r="I37" s="8">
        <v>1.5028999419437734</v>
      </c>
      <c r="J37" s="8">
        <v>1.6520390433311984</v>
      </c>
      <c r="K37" s="8">
        <v>1.9404133240585217</v>
      </c>
      <c r="L37" s="8">
        <v>1.3204605493145793</v>
      </c>
      <c r="M37" s="8">
        <v>0.81884794295619745</v>
      </c>
      <c r="N37" s="8">
        <v>0.72051213021791027</v>
      </c>
      <c r="O37" s="9">
        <v>0.15998868917061659</v>
      </c>
      <c r="P37" s="9">
        <v>1.042720628195585</v>
      </c>
      <c r="Q37" s="171"/>
    </row>
    <row r="38" spans="1:17" ht="15" customHeight="1">
      <c r="A38" s="225"/>
      <c r="B38" s="228"/>
      <c r="C38" s="129" t="s">
        <v>14</v>
      </c>
      <c r="D38" s="13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25"/>
      <c r="B39" s="228"/>
      <c r="C39" s="129" t="s">
        <v>87</v>
      </c>
      <c r="D39" s="69">
        <v>0.36553580429698768</v>
      </c>
      <c r="E39" s="21">
        <v>0.67553894191630037</v>
      </c>
      <c r="F39" s="21">
        <v>0.84860841845182633</v>
      </c>
      <c r="G39" s="21">
        <v>1.130563406012705</v>
      </c>
      <c r="H39" s="16">
        <v>1.9815878435283185</v>
      </c>
      <c r="I39" s="16">
        <v>1.9833495231077409</v>
      </c>
      <c r="J39" s="16">
        <v>2.014520584099972</v>
      </c>
      <c r="K39" s="21">
        <v>2.3201615069502228</v>
      </c>
      <c r="L39" s="21">
        <v>1.4904094890054334</v>
      </c>
      <c r="M39" s="16">
        <v>0.87463803192428924</v>
      </c>
      <c r="N39" s="16">
        <v>0.9214233579002773</v>
      </c>
      <c r="O39" s="22">
        <v>0.23538980415106547</v>
      </c>
      <c r="P39" s="79">
        <v>2.3201615069502228</v>
      </c>
      <c r="Q39" s="171"/>
    </row>
    <row r="40" spans="1:17" ht="15" customHeight="1">
      <c r="A40" s="225"/>
      <c r="B40" s="229"/>
      <c r="C40" s="130" t="s">
        <v>88</v>
      </c>
      <c r="D40" s="68">
        <v>0.17081808516374447</v>
      </c>
      <c r="E40" s="18">
        <v>0.46565999227034705</v>
      </c>
      <c r="F40" s="18">
        <v>0.21855781471755095</v>
      </c>
      <c r="G40" s="18">
        <v>1.090879686493198</v>
      </c>
      <c r="H40" s="18">
        <v>1.480953605715043</v>
      </c>
      <c r="I40" s="18">
        <v>1.0224503607798057</v>
      </c>
      <c r="J40" s="18">
        <v>1.2895575025624251</v>
      </c>
      <c r="K40" s="18">
        <v>1.5606651411668206</v>
      </c>
      <c r="L40" s="18">
        <v>1.1505116096237256</v>
      </c>
      <c r="M40" s="18">
        <v>0.75584752274804323</v>
      </c>
      <c r="N40" s="18">
        <v>0.51960090253554336</v>
      </c>
      <c r="O40" s="19" t="s">
        <v>222</v>
      </c>
      <c r="P40" s="82" t="s">
        <v>222</v>
      </c>
      <c r="Q40" s="171">
        <f>COUNTIF(D37:O40, "&lt;0.1")</f>
        <v>0</v>
      </c>
    </row>
    <row r="41" spans="1:17" ht="15" customHeight="1">
      <c r="A41" s="225"/>
      <c r="B41" s="228" t="s">
        <v>57</v>
      </c>
      <c r="C41" s="165" t="s">
        <v>15</v>
      </c>
      <c r="D41" s="67">
        <v>0.20647019041028247</v>
      </c>
      <c r="E41" s="8">
        <v>0.40303356479481645</v>
      </c>
      <c r="F41" s="8">
        <v>0.68290212144779594</v>
      </c>
      <c r="G41" s="8">
        <v>1.1758786485595385</v>
      </c>
      <c r="H41" s="8">
        <v>1.6153441653055256</v>
      </c>
      <c r="I41" s="8">
        <v>0.69824898907089261</v>
      </c>
      <c r="J41" s="8">
        <v>0.85180673136510698</v>
      </c>
      <c r="K41" s="8">
        <v>0.95643623448343784</v>
      </c>
      <c r="L41" s="8">
        <v>0.73124193008382465</v>
      </c>
      <c r="M41" s="8">
        <v>0.70933588888817156</v>
      </c>
      <c r="N41" s="8">
        <v>0.42553436874159217</v>
      </c>
      <c r="O41" s="9" t="s">
        <v>222</v>
      </c>
      <c r="P41" s="9">
        <v>0.69469003464186829</v>
      </c>
      <c r="Q41" s="171"/>
    </row>
    <row r="42" spans="1:17" ht="15" customHeight="1">
      <c r="A42" s="225"/>
      <c r="B42" s="228"/>
      <c r="C42" s="129" t="s">
        <v>14</v>
      </c>
      <c r="D42" s="13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25"/>
      <c r="B43" s="228"/>
      <c r="C43" s="129" t="s">
        <v>87</v>
      </c>
      <c r="D43" s="69">
        <v>0.25234129349695661</v>
      </c>
      <c r="E43" s="21">
        <v>0.47870672891987837</v>
      </c>
      <c r="F43" s="21">
        <v>0.71262485471463455</v>
      </c>
      <c r="G43" s="21">
        <v>1.3903657377541097</v>
      </c>
      <c r="H43" s="16">
        <v>1.6919472643269919</v>
      </c>
      <c r="I43" s="16">
        <v>0.87139433466674432</v>
      </c>
      <c r="J43" s="16">
        <v>0.85180673136510698</v>
      </c>
      <c r="K43" s="21">
        <v>1.2294272084295002</v>
      </c>
      <c r="L43" s="21">
        <v>0.90702473835050146</v>
      </c>
      <c r="M43" s="16">
        <v>0.7689560513368604</v>
      </c>
      <c r="N43" s="16">
        <v>0.52894412098953858</v>
      </c>
      <c r="O43" s="22">
        <v>0.15395630376848715</v>
      </c>
      <c r="P43" s="79">
        <v>1.6919472643269919</v>
      </c>
      <c r="Q43" s="171"/>
    </row>
    <row r="44" spans="1:17" ht="15" customHeight="1">
      <c r="A44" s="225"/>
      <c r="B44" s="229"/>
      <c r="C44" s="130" t="s">
        <v>88</v>
      </c>
      <c r="D44" s="68">
        <v>0.16059908732360831</v>
      </c>
      <c r="E44" s="18">
        <v>0.32736040066975458</v>
      </c>
      <c r="F44" s="18">
        <v>0.65317938818095744</v>
      </c>
      <c r="G44" s="18">
        <v>0.96139155936496745</v>
      </c>
      <c r="H44" s="18">
        <v>1.5387410662840595</v>
      </c>
      <c r="I44" s="18">
        <v>0.48365249159044471</v>
      </c>
      <c r="J44" s="18">
        <v>0.85180673136510698</v>
      </c>
      <c r="K44" s="18">
        <v>0.68344526053737542</v>
      </c>
      <c r="L44" s="18">
        <v>0.55545912181714774</v>
      </c>
      <c r="M44" s="18">
        <v>0.64971572643948272</v>
      </c>
      <c r="N44" s="18">
        <v>0.2599458544791205</v>
      </c>
      <c r="O44" s="19" t="s">
        <v>222</v>
      </c>
      <c r="P44" s="82" t="s">
        <v>222</v>
      </c>
      <c r="Q44" s="171">
        <f>COUNTIF(D41:O44, "&lt;0.1")</f>
        <v>0</v>
      </c>
    </row>
    <row r="45" spans="1:17" ht="15" customHeight="1">
      <c r="A45" s="225"/>
      <c r="B45" s="228" t="s">
        <v>78</v>
      </c>
      <c r="C45" s="165" t="s">
        <v>15</v>
      </c>
      <c r="D45" s="67">
        <v>0.84101430253103471</v>
      </c>
      <c r="E45" s="8">
        <v>0.88727340490665774</v>
      </c>
      <c r="F45" s="8">
        <v>0.84645333176033444</v>
      </c>
      <c r="G45" s="8">
        <v>1.4487232676719417</v>
      </c>
      <c r="H45" s="8">
        <v>1.3686318437430123</v>
      </c>
      <c r="I45" s="8">
        <v>0.82807563601435463</v>
      </c>
      <c r="J45" s="8">
        <v>0.92421647317749045</v>
      </c>
      <c r="K45" s="8">
        <v>1.088960879513357</v>
      </c>
      <c r="L45" s="8">
        <v>0.9819365592561744</v>
      </c>
      <c r="M45" s="8">
        <v>1.0350637279423998</v>
      </c>
      <c r="N45" s="8">
        <v>0.63353850252736765</v>
      </c>
      <c r="O45" s="9">
        <v>0.2666254651353796</v>
      </c>
      <c r="P45" s="9">
        <v>0.94678634528408079</v>
      </c>
      <c r="Q45" s="171"/>
    </row>
    <row r="46" spans="1:17" ht="15" customHeight="1">
      <c r="A46" s="225"/>
      <c r="B46" s="228"/>
      <c r="C46" s="129" t="s">
        <v>14</v>
      </c>
      <c r="D46" s="13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25"/>
      <c r="B47" s="228"/>
      <c r="C47" s="129" t="s">
        <v>87</v>
      </c>
      <c r="D47" s="69">
        <v>1.0605570024742199</v>
      </c>
      <c r="E47" s="21">
        <v>0.98198735393987124</v>
      </c>
      <c r="F47" s="21">
        <v>0.96441315882441325</v>
      </c>
      <c r="G47" s="21">
        <v>1.4497612759936438</v>
      </c>
      <c r="H47" s="16">
        <v>1.8004533196733767</v>
      </c>
      <c r="I47" s="16">
        <v>0.87282786126704237</v>
      </c>
      <c r="J47" s="16">
        <v>0.98550727083237155</v>
      </c>
      <c r="K47" s="21">
        <v>1.1872129183699269</v>
      </c>
      <c r="L47" s="21">
        <v>1.088033938537083</v>
      </c>
      <c r="M47" s="16">
        <v>1.1585772471331424</v>
      </c>
      <c r="N47" s="16">
        <v>0.76380538129935671</v>
      </c>
      <c r="O47" s="22">
        <v>0.31430433715068656</v>
      </c>
      <c r="P47" s="79">
        <v>1.8004533196733767</v>
      </c>
      <c r="Q47" s="171"/>
    </row>
    <row r="48" spans="1:17" ht="15" customHeight="1">
      <c r="A48" s="225"/>
      <c r="B48" s="229"/>
      <c r="C48" s="130" t="s">
        <v>88</v>
      </c>
      <c r="D48" s="68">
        <v>0.6214716025878495</v>
      </c>
      <c r="E48" s="18">
        <v>0.79255945587344434</v>
      </c>
      <c r="F48" s="18">
        <v>0.72849350469625551</v>
      </c>
      <c r="G48" s="18">
        <v>1.4476852593502398</v>
      </c>
      <c r="H48" s="18">
        <v>0.96901858589592815</v>
      </c>
      <c r="I48" s="18">
        <v>0.783323410761667</v>
      </c>
      <c r="J48" s="18">
        <v>0.86292567552260935</v>
      </c>
      <c r="K48" s="18">
        <v>0.99070884065678688</v>
      </c>
      <c r="L48" s="18">
        <v>0.87583917997526595</v>
      </c>
      <c r="M48" s="18">
        <v>0.91155020875165726</v>
      </c>
      <c r="N48" s="18">
        <v>0.50327162375537859</v>
      </c>
      <c r="O48" s="19">
        <v>0.21894659312007264</v>
      </c>
      <c r="P48" s="82">
        <v>0.21894659312007264</v>
      </c>
      <c r="Q48" s="171">
        <f>COUNTIF(D45:O48, "&lt;0.1")</f>
        <v>0</v>
      </c>
    </row>
    <row r="49" spans="1:17" ht="15" customHeight="1">
      <c r="A49" s="225"/>
      <c r="B49" s="228" t="s">
        <v>75</v>
      </c>
      <c r="C49" s="165" t="s">
        <v>15</v>
      </c>
      <c r="D49" s="67">
        <v>0.13945186666421733</v>
      </c>
      <c r="E49" s="8">
        <v>0.36157495295864872</v>
      </c>
      <c r="F49" s="8">
        <v>0.32178409939104136</v>
      </c>
      <c r="G49" s="8">
        <v>1.365804287344671</v>
      </c>
      <c r="H49" s="8">
        <v>0.74661255830762185</v>
      </c>
      <c r="I49" s="8">
        <v>0.56236517195430658</v>
      </c>
      <c r="J49" s="8">
        <v>0.70338237357781175</v>
      </c>
      <c r="K49" s="8">
        <v>0.58780691447607714</v>
      </c>
      <c r="L49" s="8">
        <v>0.55755282302628795</v>
      </c>
      <c r="M49" s="8">
        <v>0.51768766418857337</v>
      </c>
      <c r="N49" s="8">
        <v>0.27096526267369081</v>
      </c>
      <c r="O49" s="9">
        <v>0.12537118543309925</v>
      </c>
      <c r="P49" s="9">
        <v>0.53019302086493425</v>
      </c>
      <c r="Q49" s="171"/>
    </row>
    <row r="50" spans="1:17" ht="15" customHeight="1">
      <c r="A50" s="225"/>
      <c r="B50" s="228"/>
      <c r="C50" s="129" t="s">
        <v>14</v>
      </c>
      <c r="D50" s="13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25"/>
      <c r="B51" s="228"/>
      <c r="C51" s="129" t="s">
        <v>87</v>
      </c>
      <c r="D51" s="69">
        <v>0.14723042233136094</v>
      </c>
      <c r="E51" s="21">
        <v>0.39558476438512252</v>
      </c>
      <c r="F51" s="21">
        <v>0.41065971056839945</v>
      </c>
      <c r="G51" s="21">
        <v>1.6879389823178466</v>
      </c>
      <c r="H51" s="16">
        <v>1.047679744530051</v>
      </c>
      <c r="I51" s="16">
        <v>0.68240833263599365</v>
      </c>
      <c r="J51" s="16">
        <v>0.76865127483463869</v>
      </c>
      <c r="K51" s="21">
        <v>0.68611519963769374</v>
      </c>
      <c r="L51" s="21">
        <v>0.59358025661296432</v>
      </c>
      <c r="M51" s="16">
        <v>0.61146877083090867</v>
      </c>
      <c r="N51" s="16">
        <v>0.28111648141578971</v>
      </c>
      <c r="O51" s="22">
        <v>0.13181045651820511</v>
      </c>
      <c r="P51" s="79">
        <v>1.6879389823178466</v>
      </c>
      <c r="Q51" s="171"/>
    </row>
    <row r="52" spans="1:17" ht="15" customHeight="1">
      <c r="A52" s="225"/>
      <c r="B52" s="229"/>
      <c r="C52" s="130" t="s">
        <v>88</v>
      </c>
      <c r="D52" s="68">
        <v>0.13167331099707369</v>
      </c>
      <c r="E52" s="18">
        <v>0.32756514153217486</v>
      </c>
      <c r="F52" s="18">
        <v>0.23290848821368326</v>
      </c>
      <c r="G52" s="18">
        <v>1.0436695923714954</v>
      </c>
      <c r="H52" s="18">
        <v>0.51426421700729785</v>
      </c>
      <c r="I52" s="18">
        <v>0.44232201127261961</v>
      </c>
      <c r="J52" s="18">
        <v>0.63811347232098481</v>
      </c>
      <c r="K52" s="18">
        <v>0.48949862931446042</v>
      </c>
      <c r="L52" s="18">
        <v>0.52152538943961158</v>
      </c>
      <c r="M52" s="18">
        <v>0.39017893835192541</v>
      </c>
      <c r="N52" s="18">
        <v>0.26081404393159197</v>
      </c>
      <c r="O52" s="19">
        <v>0.11893191434799337</v>
      </c>
      <c r="P52" s="82">
        <v>0.11893191434799337</v>
      </c>
      <c r="Q52" s="171">
        <f>COUNTIF(D49:O52, "&lt;0.1")</f>
        <v>0</v>
      </c>
    </row>
    <row r="53" spans="1:17" ht="15" customHeight="1">
      <c r="A53" s="225"/>
      <c r="B53" s="228" t="s">
        <v>76</v>
      </c>
      <c r="C53" s="165" t="s">
        <v>15</v>
      </c>
      <c r="D53" s="67">
        <v>0.30584561787276993</v>
      </c>
      <c r="E53" s="8">
        <v>0.41386836886479295</v>
      </c>
      <c r="F53" s="8">
        <v>0.38889503770025502</v>
      </c>
      <c r="G53" s="8">
        <v>0.63674599023664247</v>
      </c>
      <c r="H53" s="8">
        <v>1.2199825594987175</v>
      </c>
      <c r="I53" s="8">
        <v>1.3283092264932499</v>
      </c>
      <c r="J53" s="8">
        <v>1.2814012880696797</v>
      </c>
      <c r="K53" s="8">
        <v>0.88674971444271078</v>
      </c>
      <c r="L53" s="8">
        <v>1.3445297012941129</v>
      </c>
      <c r="M53" s="8">
        <v>1.6580592372417418</v>
      </c>
      <c r="N53" s="8">
        <v>0.94789786092585526</v>
      </c>
      <c r="O53" s="9">
        <v>0.58343241751605701</v>
      </c>
      <c r="P53" s="9">
        <v>0.9285680745797803</v>
      </c>
      <c r="Q53" s="171"/>
    </row>
    <row r="54" spans="1:17" ht="15" customHeight="1">
      <c r="A54" s="225"/>
      <c r="B54" s="228"/>
      <c r="C54" s="129" t="s">
        <v>14</v>
      </c>
      <c r="D54" s="13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25"/>
      <c r="B55" s="228"/>
      <c r="C55" s="129" t="s">
        <v>87</v>
      </c>
      <c r="D55" s="69">
        <v>0.31612042761689441</v>
      </c>
      <c r="E55" s="21">
        <v>0.42785017703169415</v>
      </c>
      <c r="F55" s="21">
        <v>0.43128028739797353</v>
      </c>
      <c r="G55" s="21">
        <v>0.7646090895105212</v>
      </c>
      <c r="H55" s="16">
        <v>1.4924804632430431</v>
      </c>
      <c r="I55" s="16">
        <v>1.3320494474379163</v>
      </c>
      <c r="J55" s="16">
        <v>1.3340985665697775</v>
      </c>
      <c r="K55" s="21">
        <v>0.96720406476718335</v>
      </c>
      <c r="L55" s="21">
        <v>1.3445297012941129</v>
      </c>
      <c r="M55" s="16">
        <v>2.098975910180187</v>
      </c>
      <c r="N55" s="16">
        <v>0.94789786092585526</v>
      </c>
      <c r="O55" s="22">
        <v>0.61620849553266066</v>
      </c>
      <c r="P55" s="79">
        <v>2.098975910180187</v>
      </c>
      <c r="Q55" s="171"/>
    </row>
    <row r="56" spans="1:17" ht="15" customHeight="1">
      <c r="A56" s="225"/>
      <c r="B56" s="229"/>
      <c r="C56" s="130" t="s">
        <v>88</v>
      </c>
      <c r="D56" s="68">
        <v>0.29557080812864545</v>
      </c>
      <c r="E56" s="18">
        <v>0.3998865606978918</v>
      </c>
      <c r="F56" s="18">
        <v>0.34650978800253651</v>
      </c>
      <c r="G56" s="18">
        <v>0.50888289096276373</v>
      </c>
      <c r="H56" s="18">
        <v>0.94748465575439178</v>
      </c>
      <c r="I56" s="18">
        <v>1.3245690055485835</v>
      </c>
      <c r="J56" s="18">
        <v>1.2287040095695818</v>
      </c>
      <c r="K56" s="18">
        <v>0.80629536411823821</v>
      </c>
      <c r="L56" s="18">
        <v>1.3445297012941129</v>
      </c>
      <c r="M56" s="18">
        <v>1.2242848899981487</v>
      </c>
      <c r="N56" s="18">
        <v>0.94789786092585526</v>
      </c>
      <c r="O56" s="19">
        <v>0.55065633949945347</v>
      </c>
      <c r="P56" s="82">
        <v>0.29557080812864545</v>
      </c>
      <c r="Q56" s="171">
        <f>COUNTIF(D53:O56, "&lt;0.1")</f>
        <v>0</v>
      </c>
    </row>
    <row r="57" spans="1:17" ht="15" customHeight="1">
      <c r="A57" s="225"/>
      <c r="B57" s="228" t="s">
        <v>178</v>
      </c>
      <c r="C57" s="165" t="s">
        <v>15</v>
      </c>
      <c r="D57" s="67">
        <v>0.26528734571106588</v>
      </c>
      <c r="E57" s="8">
        <v>0.61640622323161709</v>
      </c>
      <c r="F57" s="8">
        <v>0.34435149269898507</v>
      </c>
      <c r="G57" s="8">
        <v>1.0320976752139281</v>
      </c>
      <c r="H57" s="8">
        <v>0.84036069873801666</v>
      </c>
      <c r="I57" s="8">
        <v>0.80343406117870708</v>
      </c>
      <c r="J57" s="8">
        <v>1.0212111219583788</v>
      </c>
      <c r="K57" s="8" t="s">
        <v>214</v>
      </c>
      <c r="L57" s="8">
        <v>1.6969901228142164</v>
      </c>
      <c r="M57" s="8">
        <v>0.59319392856620512</v>
      </c>
      <c r="N57" s="8">
        <v>0.46876528228539893</v>
      </c>
      <c r="O57" s="9">
        <v>0.51146531995117084</v>
      </c>
      <c r="P57" s="9">
        <v>0.72083653197610542</v>
      </c>
      <c r="Q57" s="171"/>
    </row>
    <row r="58" spans="1:17" ht="15" customHeight="1">
      <c r="A58" s="225"/>
      <c r="B58" s="228"/>
      <c r="C58" s="129" t="s">
        <v>14</v>
      </c>
      <c r="D58" s="13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25"/>
      <c r="B59" s="228"/>
      <c r="C59" s="129" t="s">
        <v>87</v>
      </c>
      <c r="D59" s="69">
        <v>0.26528734571106588</v>
      </c>
      <c r="E59" s="21">
        <v>0.63071231164577302</v>
      </c>
      <c r="F59" s="21">
        <v>0.3830600942949085</v>
      </c>
      <c r="G59" s="21">
        <v>1.1037940990495179</v>
      </c>
      <c r="H59" s="16">
        <v>1.0378736298018363</v>
      </c>
      <c r="I59" s="16">
        <v>0.83634369315751</v>
      </c>
      <c r="J59" s="16">
        <v>1.0837763310532567</v>
      </c>
      <c r="K59" s="21" t="s">
        <v>214</v>
      </c>
      <c r="L59" s="21">
        <v>1.6969901228142164</v>
      </c>
      <c r="M59" s="16">
        <v>0.7077472699412658</v>
      </c>
      <c r="N59" s="16">
        <v>0.48396778069099133</v>
      </c>
      <c r="O59" s="22">
        <v>0.51584624968620385</v>
      </c>
      <c r="P59" s="79">
        <v>1.6969901228142164</v>
      </c>
      <c r="Q59" s="171"/>
    </row>
    <row r="60" spans="1:17" ht="15" customHeight="1">
      <c r="A60" s="225"/>
      <c r="B60" s="229"/>
      <c r="C60" s="130" t="s">
        <v>88</v>
      </c>
      <c r="D60" s="68">
        <v>0.26528734571106588</v>
      </c>
      <c r="E60" s="18">
        <v>0.60210013481746116</v>
      </c>
      <c r="F60" s="18">
        <v>0.30564289110306164</v>
      </c>
      <c r="G60" s="18">
        <v>0.96040125137833821</v>
      </c>
      <c r="H60" s="18">
        <v>0.70918619573422859</v>
      </c>
      <c r="I60" s="18">
        <v>0.77052442919990416</v>
      </c>
      <c r="J60" s="18">
        <v>0.95864591286350109</v>
      </c>
      <c r="K60" s="18" t="s">
        <v>214</v>
      </c>
      <c r="L60" s="18">
        <v>1.6969901228142164</v>
      </c>
      <c r="M60" s="18">
        <v>0.50556531175839237</v>
      </c>
      <c r="N60" s="18">
        <v>0.45356278387980659</v>
      </c>
      <c r="O60" s="19">
        <v>0.50708439021613783</v>
      </c>
      <c r="P60" s="82">
        <v>0.26528734571106588</v>
      </c>
      <c r="Q60" s="171">
        <f>COUNTIF(D57:O60, "&lt;0.1")</f>
        <v>1</v>
      </c>
    </row>
    <row r="61" spans="1:17" ht="15" customHeight="1">
      <c r="A61" s="169"/>
      <c r="B61" s="228" t="s">
        <v>179</v>
      </c>
      <c r="C61" s="165" t="s">
        <v>15</v>
      </c>
      <c r="D61" s="67">
        <v>2.9415616583066697</v>
      </c>
      <c r="E61" s="8">
        <v>3.5128739478703794</v>
      </c>
      <c r="F61" s="8">
        <v>2.2525220441744653</v>
      </c>
      <c r="G61" s="8">
        <v>3.6851827783472935</v>
      </c>
      <c r="H61" s="8">
        <v>3.9763165734369719</v>
      </c>
      <c r="I61" s="8">
        <v>5.617217832539259</v>
      </c>
      <c r="J61" s="8">
        <v>6.0256762087225013</v>
      </c>
      <c r="K61" s="8">
        <v>6.3351479334331806</v>
      </c>
      <c r="L61" s="8">
        <v>4.9783036355668902</v>
      </c>
      <c r="M61" s="8">
        <v>4.2027983654152186</v>
      </c>
      <c r="N61" s="8">
        <v>5.0643057374697307</v>
      </c>
      <c r="O61" s="9">
        <v>4.4178686759262309</v>
      </c>
      <c r="P61" s="9">
        <v>4.3922563738949902</v>
      </c>
      <c r="Q61" s="171"/>
    </row>
    <row r="62" spans="1:17" ht="15" customHeight="1">
      <c r="A62" s="169"/>
      <c r="B62" s="228"/>
      <c r="C62" s="129" t="s">
        <v>14</v>
      </c>
      <c r="D62" s="13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169"/>
      <c r="B63" s="228"/>
      <c r="C63" s="129" t="s">
        <v>142</v>
      </c>
      <c r="D63" s="69">
        <v>3.1283620483126322</v>
      </c>
      <c r="E63" s="21">
        <v>3.90399199789245</v>
      </c>
      <c r="F63" s="21">
        <v>2.285081406410971</v>
      </c>
      <c r="G63" s="21">
        <v>4.0641847099709336</v>
      </c>
      <c r="H63" s="16">
        <v>4.5372296579596449</v>
      </c>
      <c r="I63" s="16">
        <v>7.3529803935681803</v>
      </c>
      <c r="J63" s="16">
        <v>7.3311620917081424</v>
      </c>
      <c r="K63" s="21">
        <v>7.2311099587612571</v>
      </c>
      <c r="L63" s="21">
        <v>5.1677819829267158</v>
      </c>
      <c r="M63" s="16">
        <v>5.7608019747815353</v>
      </c>
      <c r="N63" s="16">
        <v>5.3381161949164797</v>
      </c>
      <c r="O63" s="22">
        <v>4.7918167365352584</v>
      </c>
      <c r="P63" s="79">
        <v>7.3529803935681803</v>
      </c>
      <c r="Q63" s="171"/>
    </row>
    <row r="64" spans="1:17" ht="15" customHeight="1">
      <c r="A64" s="214"/>
      <c r="B64" s="229"/>
      <c r="C64" s="130" t="s">
        <v>143</v>
      </c>
      <c r="D64" s="68">
        <v>2.7547612683007077</v>
      </c>
      <c r="E64" s="18">
        <v>3.1217558978483084</v>
      </c>
      <c r="F64" s="18">
        <v>2.2199626819379596</v>
      </c>
      <c r="G64" s="18">
        <v>3.3061808467236538</v>
      </c>
      <c r="H64" s="18">
        <v>2.9296617964508744</v>
      </c>
      <c r="I64" s="18">
        <v>3.8814552715103385</v>
      </c>
      <c r="J64" s="18">
        <v>4.7201903257368611</v>
      </c>
      <c r="K64" s="18">
        <v>5.4391859081051042</v>
      </c>
      <c r="L64" s="18">
        <v>4.7888252882070654</v>
      </c>
      <c r="M64" s="18">
        <v>2.5670432964247918</v>
      </c>
      <c r="N64" s="18">
        <v>4.7904952800229816</v>
      </c>
      <c r="O64" s="19">
        <v>4.0439206153172034</v>
      </c>
      <c r="P64" s="82">
        <v>2.2199626819379596</v>
      </c>
      <c r="Q64" s="171">
        <f>COUNTIF(D61:O64, "&lt;0.1")</f>
        <v>0</v>
      </c>
    </row>
    <row r="65" spans="1:17" ht="15" customHeight="1">
      <c r="A65" s="169" t="s">
        <v>25</v>
      </c>
      <c r="B65" s="228" t="s">
        <v>107</v>
      </c>
      <c r="C65" s="165" t="s">
        <v>59</v>
      </c>
      <c r="D65" s="67">
        <v>0.93797446600000023</v>
      </c>
      <c r="E65" s="8">
        <v>1.0045004612499999</v>
      </c>
      <c r="F65" s="8">
        <v>0.81628057225000017</v>
      </c>
      <c r="G65" s="8">
        <v>0.87109991540000009</v>
      </c>
      <c r="H65" s="8">
        <v>1.2626718032500002</v>
      </c>
      <c r="I65" s="8">
        <v>1.2812413900000001</v>
      </c>
      <c r="J65" s="8">
        <v>2.1744084647999999</v>
      </c>
      <c r="K65" s="8">
        <v>2.1267885925000001</v>
      </c>
      <c r="L65" s="8">
        <v>1.7588824110000005</v>
      </c>
      <c r="M65" s="8">
        <v>0.92204909225000009</v>
      </c>
      <c r="N65" s="8">
        <v>0.76237468450000012</v>
      </c>
      <c r="O65" s="9">
        <v>0.66465899500000003</v>
      </c>
      <c r="P65" s="9">
        <v>1.1859837345098041</v>
      </c>
      <c r="Q65" s="171"/>
    </row>
    <row r="66" spans="1:17" ht="15" customHeight="1">
      <c r="A66" s="169"/>
      <c r="B66" s="228"/>
      <c r="C66" s="129" t="s">
        <v>58</v>
      </c>
      <c r="D66" s="13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228"/>
      <c r="C67" s="129" t="s">
        <v>120</v>
      </c>
      <c r="D67" s="69">
        <v>1.4550382990000001</v>
      </c>
      <c r="E67" s="21">
        <v>1.1026368209999999</v>
      </c>
      <c r="F67" s="21">
        <v>1.2766741130000003</v>
      </c>
      <c r="G67" s="21">
        <v>0.98653183200000005</v>
      </c>
      <c r="H67" s="16">
        <v>1.6362870809999999</v>
      </c>
      <c r="I67" s="16">
        <v>1.657200402</v>
      </c>
      <c r="J67" s="16">
        <v>2.8083945890000002</v>
      </c>
      <c r="K67" s="21">
        <v>2.5108004350000002</v>
      </c>
      <c r="L67" s="21">
        <v>3.6437255140000007</v>
      </c>
      <c r="M67" s="16">
        <v>1.2694626230000001</v>
      </c>
      <c r="N67" s="16">
        <v>1.4730670240000001</v>
      </c>
      <c r="O67" s="22">
        <v>0.87355182200000003</v>
      </c>
      <c r="P67" s="79">
        <v>3.6437255140000007</v>
      </c>
      <c r="Q67" s="171"/>
    </row>
    <row r="68" spans="1:17" ht="15" customHeight="1">
      <c r="A68" s="216"/>
      <c r="B68" s="228"/>
      <c r="C68" s="130" t="s">
        <v>121</v>
      </c>
      <c r="D68" s="68">
        <v>0.66153401600000006</v>
      </c>
      <c r="E68" s="18">
        <v>0.86057114000000001</v>
      </c>
      <c r="F68" s="18">
        <v>0.51802536499999996</v>
      </c>
      <c r="G68" s="18">
        <v>0.66922627200000007</v>
      </c>
      <c r="H68" s="18">
        <v>1.0144162600000002</v>
      </c>
      <c r="I68" s="18">
        <v>0.75696606700000002</v>
      </c>
      <c r="J68" s="18">
        <v>1.5790759269999999</v>
      </c>
      <c r="K68" s="18">
        <v>1.74277675</v>
      </c>
      <c r="L68" s="18">
        <v>0.47042953100000001</v>
      </c>
      <c r="M68" s="18">
        <v>0.55480396399999998</v>
      </c>
      <c r="N68" s="18">
        <v>0.44206433700000008</v>
      </c>
      <c r="O68" s="19">
        <v>0.46538148800000001</v>
      </c>
      <c r="P68" s="82">
        <v>0.44206433700000008</v>
      </c>
      <c r="Q68" s="171">
        <f>COUNTIF(D65:O68, "&lt;0.1")</f>
        <v>0</v>
      </c>
    </row>
    <row r="69" spans="1:17" ht="15" customHeight="1">
      <c r="A69" s="169"/>
      <c r="B69" s="219" t="s">
        <v>181</v>
      </c>
      <c r="C69" s="165" t="s">
        <v>59</v>
      </c>
      <c r="D69" s="67">
        <v>6.8449059250000008</v>
      </c>
      <c r="E69" s="8">
        <v>6.7687646097500007</v>
      </c>
      <c r="F69" s="8">
        <v>7.561187169250001</v>
      </c>
      <c r="G69" s="8">
        <v>6.3020730344000011</v>
      </c>
      <c r="H69" s="8">
        <v>5.6517048087499999</v>
      </c>
      <c r="I69" s="8">
        <v>7.7313182375000009</v>
      </c>
      <c r="J69" s="8">
        <v>7.3179315924000008</v>
      </c>
      <c r="K69" s="8">
        <v>6.4849924782500006</v>
      </c>
      <c r="L69" s="8">
        <v>8.1770123578000007</v>
      </c>
      <c r="M69" s="8">
        <v>6.5828283592500005</v>
      </c>
      <c r="N69" s="8">
        <v>5.0009279320000006</v>
      </c>
      <c r="O69" s="9">
        <v>5.9983971905000013</v>
      </c>
      <c r="P69" s="9">
        <v>6.735003760078432</v>
      </c>
      <c r="Q69" s="171"/>
    </row>
    <row r="70" spans="1:17" ht="15" customHeight="1">
      <c r="A70" s="169"/>
      <c r="B70" s="175"/>
      <c r="C70" s="129" t="s">
        <v>58</v>
      </c>
      <c r="D70" s="13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66" t="s">
        <v>139</v>
      </c>
      <c r="D71" s="69">
        <v>7.5985066300000019</v>
      </c>
      <c r="E71" s="21">
        <v>8.2665309870000012</v>
      </c>
      <c r="F71" s="21">
        <v>8.4203761070000009</v>
      </c>
      <c r="G71" s="21">
        <v>6.7795217490000006</v>
      </c>
      <c r="H71" s="16">
        <v>7.0064433010000009</v>
      </c>
      <c r="I71" s="16">
        <v>9.5145995230000011</v>
      </c>
      <c r="J71" s="16">
        <v>9.3427256780000008</v>
      </c>
      <c r="K71" s="21">
        <v>7.103317650000001</v>
      </c>
      <c r="L71" s="21">
        <v>10.223248607</v>
      </c>
      <c r="M71" s="16">
        <v>7.4783151300000013</v>
      </c>
      <c r="N71" s="16">
        <v>5.3521274950000004</v>
      </c>
      <c r="O71" s="22">
        <v>6.9076458880000002</v>
      </c>
      <c r="P71" s="79">
        <v>10.223248607</v>
      </c>
      <c r="Q71" s="171"/>
    </row>
    <row r="72" spans="1:17" ht="15" customHeight="1">
      <c r="A72" s="216"/>
      <c r="B72" s="220"/>
      <c r="C72" s="167" t="s">
        <v>140</v>
      </c>
      <c r="D72" s="68">
        <v>5.9227967369999996</v>
      </c>
      <c r="E72" s="18">
        <v>5.0187162740000009</v>
      </c>
      <c r="F72" s="18">
        <v>6.6100517340000016</v>
      </c>
      <c r="G72" s="18">
        <v>5.2228014410000005</v>
      </c>
      <c r="H72" s="18">
        <v>4.3627110670000002</v>
      </c>
      <c r="I72" s="18">
        <v>6.034334449000001</v>
      </c>
      <c r="J72" s="18">
        <v>5.727846124</v>
      </c>
      <c r="K72" s="18">
        <v>6.1179877330000005</v>
      </c>
      <c r="L72" s="18">
        <v>7.1547596120000003</v>
      </c>
      <c r="M72" s="18">
        <v>5.6045296450000004</v>
      </c>
      <c r="N72" s="18">
        <v>4.6110267059999996</v>
      </c>
      <c r="O72" s="19">
        <v>4.5841038100000002</v>
      </c>
      <c r="P72" s="82">
        <v>4.3627110670000002</v>
      </c>
      <c r="Q72" s="171">
        <f>COUNTIF(D69:O72, "&lt;0.1")</f>
        <v>0</v>
      </c>
    </row>
    <row r="73" spans="1:17" ht="15" customHeight="1">
      <c r="A73" s="169"/>
      <c r="B73" s="219" t="s">
        <v>182</v>
      </c>
      <c r="C73" s="165" t="s">
        <v>15</v>
      </c>
      <c r="D73" s="67">
        <v>1.2996306895000003</v>
      </c>
      <c r="E73" s="8">
        <v>1.6156141430000002</v>
      </c>
      <c r="F73" s="8">
        <v>0.74382512966666658</v>
      </c>
      <c r="G73" s="8">
        <v>0.86994607700000004</v>
      </c>
      <c r="H73" s="8">
        <v>0.81045128450000004</v>
      </c>
      <c r="I73" s="8">
        <v>0.98016168250000013</v>
      </c>
      <c r="J73" s="8">
        <v>0.78112455850000018</v>
      </c>
      <c r="K73" s="8">
        <v>0.99109910899999998</v>
      </c>
      <c r="L73" s="8">
        <v>1.5505905415000001</v>
      </c>
      <c r="M73" s="8">
        <v>0.63268805600000011</v>
      </c>
      <c r="N73" s="8">
        <v>0.69602897650000006</v>
      </c>
      <c r="O73" s="9">
        <v>0.2618972785</v>
      </c>
      <c r="P73" s="9">
        <v>0.93080920350000029</v>
      </c>
      <c r="Q73" s="171"/>
    </row>
    <row r="74" spans="1:17" ht="15" customHeight="1">
      <c r="A74" s="169"/>
      <c r="B74" s="175"/>
      <c r="C74" s="129" t="s">
        <v>58</v>
      </c>
      <c r="D74" s="13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69">
        <v>1.7951802440000004</v>
      </c>
      <c r="E75" s="21">
        <v>1.8831604220000002</v>
      </c>
      <c r="F75" s="21">
        <v>0.95095514800000003</v>
      </c>
      <c r="G75" s="21">
        <v>0.88268637600000011</v>
      </c>
      <c r="H75" s="16">
        <v>0.82715790300000003</v>
      </c>
      <c r="I75" s="16">
        <v>0.99662791800000017</v>
      </c>
      <c r="J75" s="16">
        <v>1.0160989410000003</v>
      </c>
      <c r="K75" s="21">
        <v>1.1932612120000001</v>
      </c>
      <c r="L75" s="21">
        <v>2.0230633280000001</v>
      </c>
      <c r="M75" s="16">
        <v>0.7011972110000001</v>
      </c>
      <c r="N75" s="16">
        <v>0.82283100899999995</v>
      </c>
      <c r="O75" s="22">
        <v>0.30672870800000002</v>
      </c>
      <c r="P75" s="79">
        <v>2.0230633280000001</v>
      </c>
      <c r="Q75" s="171"/>
    </row>
    <row r="76" spans="1:17" ht="15" customHeight="1">
      <c r="A76" s="214"/>
      <c r="B76" s="220"/>
      <c r="C76" s="130" t="s">
        <v>143</v>
      </c>
      <c r="D76" s="68">
        <v>0.80408113500000011</v>
      </c>
      <c r="E76" s="18">
        <v>1.3480678640000001</v>
      </c>
      <c r="F76" s="18">
        <v>0.50504468300000005</v>
      </c>
      <c r="G76" s="18">
        <v>0.85720577799999997</v>
      </c>
      <c r="H76" s="18">
        <v>0.79374466600000004</v>
      </c>
      <c r="I76" s="18">
        <v>0.96369544700000009</v>
      </c>
      <c r="J76" s="18">
        <v>0.54615017600000004</v>
      </c>
      <c r="K76" s="18">
        <v>0.74230270400000009</v>
      </c>
      <c r="L76" s="18">
        <v>1.0781177550000001</v>
      </c>
      <c r="M76" s="18">
        <v>0.56417890100000012</v>
      </c>
      <c r="N76" s="18">
        <v>0.56922694400000007</v>
      </c>
      <c r="O76" s="19">
        <v>0.21706584900000001</v>
      </c>
      <c r="P76" s="82">
        <v>0.21706584900000001</v>
      </c>
      <c r="Q76" s="171">
        <f>COUNTIF(D73:O76, "&lt;0.1")</f>
        <v>0</v>
      </c>
    </row>
    <row r="77" spans="1:17" ht="15" customHeight="1">
      <c r="A77" s="169" t="s">
        <v>26</v>
      </c>
      <c r="B77" s="232" t="s">
        <v>183</v>
      </c>
      <c r="C77" s="165" t="s">
        <v>59</v>
      </c>
      <c r="D77" s="67">
        <v>4.8697671755725196</v>
      </c>
      <c r="E77" s="8">
        <v>6.6835790076335879</v>
      </c>
      <c r="F77" s="8">
        <v>7.9412493129770994</v>
      </c>
      <c r="G77" s="8">
        <v>11.786248091603053</v>
      </c>
      <c r="H77" s="8">
        <v>11.426308778625954</v>
      </c>
      <c r="I77" s="8">
        <v>10.778418015267174</v>
      </c>
      <c r="J77" s="8">
        <v>13.413032633587786</v>
      </c>
      <c r="K77" s="8">
        <v>12.301455343511451</v>
      </c>
      <c r="L77" s="8">
        <v>6.0808570992366411</v>
      </c>
      <c r="M77" s="8">
        <v>7.4387458015267178</v>
      </c>
      <c r="N77" s="8">
        <v>6.3730431297709913</v>
      </c>
      <c r="O77" s="9">
        <v>6.5974758778625953</v>
      </c>
      <c r="P77" s="9">
        <v>8.7338215648854973</v>
      </c>
      <c r="Q77" s="171"/>
    </row>
    <row r="78" spans="1:17" ht="15" customHeight="1">
      <c r="A78" s="169"/>
      <c r="B78" s="230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230"/>
      <c r="C79" s="129" t="s">
        <v>139</v>
      </c>
      <c r="D79" s="69">
        <v>7.2693625954198478</v>
      </c>
      <c r="E79" s="21">
        <v>9.4007679389312973</v>
      </c>
      <c r="F79" s="21">
        <v>11.701556488549615</v>
      </c>
      <c r="G79" s="21">
        <v>13.127198473282442</v>
      </c>
      <c r="H79" s="16">
        <v>13.197774809160304</v>
      </c>
      <c r="I79" s="16">
        <v>14.863376335877863</v>
      </c>
      <c r="J79" s="16">
        <v>17.093588549618318</v>
      </c>
      <c r="K79" s="21">
        <v>14.129382442748092</v>
      </c>
      <c r="L79" s="21">
        <v>7.2975931297709922</v>
      </c>
      <c r="M79" s="21">
        <v>9.6548427480916033</v>
      </c>
      <c r="N79" s="21">
        <v>7.3681694656488554</v>
      </c>
      <c r="O79" s="17">
        <v>7.4528610687022896</v>
      </c>
      <c r="P79" s="79">
        <v>17.093588549618318</v>
      </c>
      <c r="Q79" s="171"/>
    </row>
    <row r="80" spans="1:17" ht="15" customHeight="1">
      <c r="A80" s="169"/>
      <c r="B80" s="231"/>
      <c r="C80" s="130" t="s">
        <v>140</v>
      </c>
      <c r="D80" s="68">
        <v>1.5385641221374045</v>
      </c>
      <c r="E80" s="18">
        <v>3.500586259541985</v>
      </c>
      <c r="F80" s="18">
        <v>4.5451160305343503</v>
      </c>
      <c r="G80" s="18">
        <v>10.92521679389313</v>
      </c>
      <c r="H80" s="18">
        <v>8.5115061068702307</v>
      </c>
      <c r="I80" s="18">
        <v>8.4409297709923674</v>
      </c>
      <c r="J80" s="18">
        <v>9.8665717557251913</v>
      </c>
      <c r="K80" s="18">
        <v>9.3725374045801519</v>
      </c>
      <c r="L80" s="18">
        <v>4.8979977099236649</v>
      </c>
      <c r="M80" s="18">
        <v>6.3801007633587776</v>
      </c>
      <c r="N80" s="18">
        <v>5.2932251908396939</v>
      </c>
      <c r="O80" s="19">
        <v>5.3779167938931307</v>
      </c>
      <c r="P80" s="82">
        <v>1.5385641221374045</v>
      </c>
      <c r="Q80" s="171">
        <f>COUNTIF(D77:O80, "&lt;0.1")</f>
        <v>0</v>
      </c>
    </row>
    <row r="81" spans="1:17" ht="15" customHeight="1">
      <c r="A81" s="169"/>
      <c r="B81" s="232" t="s">
        <v>184</v>
      </c>
      <c r="C81" s="165" t="s">
        <v>59</v>
      </c>
      <c r="D81" s="56">
        <v>0.54343778625954209</v>
      </c>
      <c r="E81" s="8">
        <v>0.88926183206106868</v>
      </c>
      <c r="F81" s="8">
        <v>0.76222442748091612</v>
      </c>
      <c r="G81" s="8">
        <v>1.5597370229007632</v>
      </c>
      <c r="H81" s="8">
        <v>1.545621755725191</v>
      </c>
      <c r="I81" s="8">
        <v>1.7855812977099235</v>
      </c>
      <c r="J81" s="8">
        <v>5.2861675572519093</v>
      </c>
      <c r="K81" s="8">
        <v>2.5830938931297709</v>
      </c>
      <c r="L81" s="8">
        <v>1.3456554707379134</v>
      </c>
      <c r="M81" s="8">
        <v>1.0798179389312976</v>
      </c>
      <c r="N81" s="8">
        <v>1.0939332061068703</v>
      </c>
      <c r="O81" s="9">
        <v>0.53638015267175576</v>
      </c>
      <c r="P81" s="9">
        <v>1.5434501761597186</v>
      </c>
      <c r="Q81" s="171"/>
    </row>
    <row r="82" spans="1:17" ht="15" customHeight="1">
      <c r="A82" s="169"/>
      <c r="B82" s="230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230"/>
      <c r="C83" s="129" t="s">
        <v>142</v>
      </c>
      <c r="D83" s="58">
        <v>0.60695648854961837</v>
      </c>
      <c r="E83" s="16">
        <v>1.171567175572519</v>
      </c>
      <c r="F83" s="16">
        <v>0.88926183206106868</v>
      </c>
      <c r="G83" s="16">
        <v>1.8208694656488551</v>
      </c>
      <c r="H83" s="16">
        <v>1.8773305343511453</v>
      </c>
      <c r="I83" s="16">
        <v>2.0890595419847329</v>
      </c>
      <c r="J83" s="16">
        <v>5.6461068702290085</v>
      </c>
      <c r="K83" s="16">
        <v>3.373548854961832</v>
      </c>
      <c r="L83" s="16">
        <v>1.7926389312977098</v>
      </c>
      <c r="M83" s="16">
        <v>1.2280282442748089</v>
      </c>
      <c r="N83" s="16">
        <v>1.3691809160305346</v>
      </c>
      <c r="O83" s="17">
        <v>0.60695648854961837</v>
      </c>
      <c r="P83" s="79">
        <v>5.6461068702290085</v>
      </c>
      <c r="Q83" s="171"/>
    </row>
    <row r="84" spans="1:17" ht="15" customHeight="1">
      <c r="A84" s="214"/>
      <c r="B84" s="231"/>
      <c r="C84" s="130" t="s">
        <v>143</v>
      </c>
      <c r="D84" s="59">
        <v>0.4799190839694657</v>
      </c>
      <c r="E84" s="18">
        <v>0.60695648854961837</v>
      </c>
      <c r="F84" s="18">
        <v>0.60695648854961837</v>
      </c>
      <c r="G84" s="18">
        <v>1.2986045801526716</v>
      </c>
      <c r="H84" s="18">
        <v>1.2139129770992367</v>
      </c>
      <c r="I84" s="18">
        <v>1.4821030534351143</v>
      </c>
      <c r="J84" s="18">
        <v>4.9262282442748102</v>
      </c>
      <c r="K84" s="18">
        <v>1.7926389312977098</v>
      </c>
      <c r="L84" s="18">
        <v>0.98806870229007615</v>
      </c>
      <c r="M84" s="18">
        <v>0.9316076335877862</v>
      </c>
      <c r="N84" s="18">
        <v>0.81868549618320607</v>
      </c>
      <c r="O84" s="19">
        <v>0.4658038167938931</v>
      </c>
      <c r="P84" s="82">
        <v>0.4658038167938931</v>
      </c>
      <c r="Q84" s="171">
        <f>COUNTIF(D81:O84, "&lt;0.1")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">
        <v>16.210325800292374</v>
      </c>
      <c r="O85" s="9">
        <v>14.834645641478147</v>
      </c>
      <c r="P85" s="9">
        <v>15.52248572088526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16">
        <v>17.019968299259602</v>
      </c>
      <c r="O87" s="17">
        <v>16.1887122329288</v>
      </c>
      <c r="P87" s="79">
        <v>17.019968299259602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18">
        <v>15.400683301325142</v>
      </c>
      <c r="O88" s="19">
        <v>13.480579050027494</v>
      </c>
      <c r="P88" s="82">
        <v>13.480579050027494</v>
      </c>
      <c r="Q88" s="171">
        <f>COUNTIF(D85:O88, "&lt;0.1")</f>
        <v>0</v>
      </c>
    </row>
    <row r="89" spans="1:17" ht="15" hidden="1" customHeight="1">
      <c r="A89" s="169" t="s">
        <v>27</v>
      </c>
      <c r="B89" s="228" t="s">
        <v>52</v>
      </c>
      <c r="C89" s="165" t="s">
        <v>59</v>
      </c>
      <c r="D89" s="67"/>
      <c r="E89" s="8"/>
      <c r="F89" s="8"/>
      <c r="G89" s="8"/>
      <c r="H89" s="8"/>
      <c r="I89" s="8"/>
      <c r="J89" s="8"/>
      <c r="K89" s="8"/>
      <c r="L89" s="8"/>
      <c r="M89" s="8"/>
      <c r="N89" s="8"/>
      <c r="O89" s="9"/>
      <c r="P89" s="9"/>
      <c r="Q89" s="171"/>
    </row>
    <row r="90" spans="1:17" ht="15" hidden="1" customHeight="1">
      <c r="A90" s="169"/>
      <c r="B90" s="228"/>
      <c r="C90" s="129" t="s">
        <v>58</v>
      </c>
      <c r="D90" s="13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228"/>
      <c r="C91" s="129" t="s">
        <v>139</v>
      </c>
      <c r="D91" s="69"/>
      <c r="E91" s="21"/>
      <c r="F91" s="21"/>
      <c r="G91" s="21"/>
      <c r="H91" s="16"/>
      <c r="I91" s="16"/>
      <c r="J91" s="16"/>
      <c r="K91" s="21"/>
      <c r="L91" s="21"/>
      <c r="M91" s="16"/>
      <c r="N91" s="16"/>
      <c r="O91" s="22"/>
      <c r="P91" s="79"/>
      <c r="Q91" s="171"/>
    </row>
    <row r="92" spans="1:17" ht="15" hidden="1" customHeight="1">
      <c r="A92" s="169"/>
      <c r="B92" s="229"/>
      <c r="C92" s="130" t="s">
        <v>140</v>
      </c>
      <c r="D92" s="6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9"/>
      <c r="P92" s="82"/>
      <c r="Q92" s="171">
        <f>COUNTIF(D89:O92, "&lt;0.1")</f>
        <v>0</v>
      </c>
    </row>
    <row r="93" spans="1:17" ht="15" hidden="1" customHeight="1">
      <c r="A93" s="169"/>
      <c r="B93" s="228" t="s">
        <v>51</v>
      </c>
      <c r="C93" s="165" t="s">
        <v>59</v>
      </c>
      <c r="D93" s="67"/>
      <c r="E93" s="8"/>
      <c r="F93" s="8"/>
      <c r="G93" s="8"/>
      <c r="H93" s="8"/>
      <c r="I93" s="8"/>
      <c r="J93" s="8"/>
      <c r="K93" s="8"/>
      <c r="L93" s="8"/>
      <c r="M93" s="8"/>
      <c r="N93" s="8"/>
      <c r="O93" s="9"/>
      <c r="P93" s="9"/>
      <c r="Q93" s="171"/>
    </row>
    <row r="94" spans="1:17" ht="15" hidden="1" customHeight="1">
      <c r="A94" s="169"/>
      <c r="B94" s="228"/>
      <c r="C94" s="129" t="s">
        <v>58</v>
      </c>
      <c r="D94" s="13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228"/>
      <c r="C95" s="129" t="s">
        <v>139</v>
      </c>
      <c r="D95" s="69"/>
      <c r="E95" s="21"/>
      <c r="F95" s="21"/>
      <c r="G95" s="21"/>
      <c r="H95" s="16"/>
      <c r="I95" s="16"/>
      <c r="J95" s="16"/>
      <c r="K95" s="21"/>
      <c r="L95" s="21"/>
      <c r="M95" s="16"/>
      <c r="N95" s="16"/>
      <c r="O95" s="22"/>
      <c r="P95" s="79"/>
      <c r="Q95" s="171"/>
    </row>
    <row r="96" spans="1:17" ht="15" hidden="1" customHeight="1">
      <c r="A96" s="169"/>
      <c r="B96" s="229"/>
      <c r="C96" s="130" t="s">
        <v>140</v>
      </c>
      <c r="D96" s="6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9"/>
      <c r="P96" s="82"/>
      <c r="Q96" s="171">
        <f>COUNTIF(D93:O96, "&lt;0.1")</f>
        <v>0</v>
      </c>
    </row>
    <row r="97" spans="1:17" ht="15" hidden="1" customHeight="1">
      <c r="A97" s="169"/>
      <c r="B97" s="173" t="s">
        <v>185</v>
      </c>
      <c r="C97" s="165" t="s">
        <v>15</v>
      </c>
      <c r="D97" s="67"/>
      <c r="E97" s="8"/>
      <c r="F97" s="8"/>
      <c r="G97" s="8"/>
      <c r="H97" s="8"/>
      <c r="I97" s="8"/>
      <c r="J97" s="8"/>
      <c r="K97" s="8"/>
      <c r="L97" s="8"/>
      <c r="M97" s="8"/>
      <c r="N97" s="8"/>
      <c r="O97" s="9"/>
      <c r="P97" s="9"/>
      <c r="Q97" s="171"/>
    </row>
    <row r="98" spans="1:17" ht="15" hidden="1" customHeight="1">
      <c r="A98" s="169"/>
      <c r="B98" s="173"/>
      <c r="C98" s="129" t="s">
        <v>58</v>
      </c>
      <c r="D98" s="13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69"/>
      <c r="E99" s="21"/>
      <c r="F99" s="21"/>
      <c r="G99" s="21"/>
      <c r="H99" s="16"/>
      <c r="I99" s="16"/>
      <c r="J99" s="16"/>
      <c r="K99" s="21"/>
      <c r="L99" s="21"/>
      <c r="M99" s="16"/>
      <c r="N99" s="16"/>
      <c r="O99" s="22"/>
      <c r="P99" s="79"/>
      <c r="Q99" s="171"/>
    </row>
    <row r="100" spans="1:17" ht="15" hidden="1" customHeight="1">
      <c r="A100" s="214"/>
      <c r="B100" s="174"/>
      <c r="C100" s="130" t="s">
        <v>140</v>
      </c>
      <c r="D100" s="6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9"/>
      <c r="P100" s="82"/>
      <c r="Q100" s="171">
        <f>COUNTIF(D97:O100, "&lt;0.1")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67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9"/>
      <c r="P101" s="9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13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69"/>
      <c r="E103" s="21"/>
      <c r="F103" s="21"/>
      <c r="G103" s="21"/>
      <c r="H103" s="16"/>
      <c r="I103" s="16"/>
      <c r="J103" s="16"/>
      <c r="K103" s="21"/>
      <c r="L103" s="21"/>
      <c r="M103" s="21"/>
      <c r="N103" s="21"/>
      <c r="O103" s="17"/>
      <c r="P103" s="79"/>
      <c r="Q103" s="171"/>
    </row>
    <row r="104" spans="1:17" ht="15" hidden="1" customHeight="1">
      <c r="A104" s="169"/>
      <c r="B104" s="220"/>
      <c r="C104" s="130" t="s">
        <v>138</v>
      </c>
      <c r="D104" s="6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9"/>
      <c r="P104" s="82"/>
      <c r="Q104" s="171">
        <f>COUNTIF(D101:O104, "&lt;0.1")</f>
        <v>0</v>
      </c>
    </row>
    <row r="105" spans="1:17" ht="15" hidden="1" customHeight="1">
      <c r="A105" s="169"/>
      <c r="B105" s="173" t="s">
        <v>187</v>
      </c>
      <c r="C105" s="165" t="s">
        <v>15</v>
      </c>
      <c r="D105" s="67"/>
      <c r="E105" s="8"/>
      <c r="F105" s="8"/>
      <c r="G105" s="153"/>
      <c r="H105" s="153"/>
      <c r="I105" s="153"/>
      <c r="J105" s="153"/>
      <c r="K105" s="153"/>
      <c r="L105" s="153"/>
      <c r="M105" s="153"/>
      <c r="N105" s="153"/>
      <c r="O105" s="128"/>
      <c r="P105" s="128"/>
      <c r="Q105" s="171"/>
    </row>
    <row r="106" spans="1:17" ht="15" hidden="1" customHeight="1">
      <c r="A106" s="169"/>
      <c r="B106" s="175" t="s">
        <v>188</v>
      </c>
      <c r="C106" s="129" t="s">
        <v>14</v>
      </c>
      <c r="D106" s="13"/>
      <c r="E106" s="14"/>
      <c r="F106" s="14"/>
      <c r="G106" s="154"/>
      <c r="H106" s="154"/>
      <c r="I106" s="154"/>
      <c r="J106" s="154"/>
      <c r="K106" s="154"/>
      <c r="L106" s="154"/>
      <c r="M106" s="154"/>
      <c r="N106" s="154"/>
      <c r="O106" s="127"/>
      <c r="P106" s="127"/>
      <c r="Q106" s="171"/>
    </row>
    <row r="107" spans="1:17" ht="15" hidden="1" customHeight="1">
      <c r="A107" s="169"/>
      <c r="B107" s="173"/>
      <c r="C107" s="129" t="s">
        <v>85</v>
      </c>
      <c r="D107" s="69"/>
      <c r="E107" s="21"/>
      <c r="F107" s="21"/>
      <c r="G107" s="21"/>
      <c r="H107" s="155"/>
      <c r="I107" s="155"/>
      <c r="J107" s="155"/>
      <c r="K107" s="21"/>
      <c r="L107" s="21"/>
      <c r="M107" s="155"/>
      <c r="N107" s="155"/>
      <c r="O107" s="17"/>
      <c r="P107" s="79"/>
      <c r="Q107" s="171"/>
    </row>
    <row r="108" spans="1:17" ht="15" hidden="1" customHeight="1">
      <c r="A108" s="169"/>
      <c r="B108" s="174"/>
      <c r="C108" s="130" t="s">
        <v>86</v>
      </c>
      <c r="D108" s="69"/>
      <c r="E108" s="21"/>
      <c r="F108" s="21"/>
      <c r="G108" s="21"/>
      <c r="H108" s="156"/>
      <c r="I108" s="156"/>
      <c r="J108" s="156"/>
      <c r="K108" s="21"/>
      <c r="L108" s="21"/>
      <c r="M108" s="156"/>
      <c r="N108" s="156"/>
      <c r="O108" s="19"/>
      <c r="P108" s="82"/>
      <c r="Q108" s="171">
        <f>COUNTIF(D105:O108, "&lt;0.1")</f>
        <v>0</v>
      </c>
    </row>
    <row r="109" spans="1:17" ht="15" hidden="1" customHeight="1">
      <c r="A109" s="169"/>
      <c r="B109" s="232" t="s">
        <v>18</v>
      </c>
      <c r="C109" s="165" t="s">
        <v>15</v>
      </c>
      <c r="D109" s="67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/>
      <c r="P109" s="9"/>
      <c r="Q109" s="171"/>
    </row>
    <row r="110" spans="1:17" ht="15" hidden="1" customHeight="1">
      <c r="A110" s="169"/>
      <c r="B110" s="230"/>
      <c r="C110" s="129" t="s">
        <v>58</v>
      </c>
      <c r="D110" s="13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230"/>
      <c r="C111" s="129" t="s">
        <v>137</v>
      </c>
      <c r="D111" s="69"/>
      <c r="E111" s="21"/>
      <c r="F111" s="21"/>
      <c r="G111" s="21"/>
      <c r="H111" s="16"/>
      <c r="I111" s="16"/>
      <c r="J111" s="16"/>
      <c r="K111" s="21"/>
      <c r="L111" s="21"/>
      <c r="M111" s="16"/>
      <c r="N111" s="16"/>
      <c r="O111" s="22"/>
      <c r="P111" s="79"/>
      <c r="Q111" s="171"/>
    </row>
    <row r="112" spans="1:17" ht="15" hidden="1" customHeight="1">
      <c r="A112" s="214"/>
      <c r="B112" s="231"/>
      <c r="C112" s="130" t="s">
        <v>138</v>
      </c>
      <c r="D112" s="6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82"/>
      <c r="Q112" s="171">
        <f>COUNTIF(D109:O112, "&lt;0.1")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67" t="s">
        <v>214</v>
      </c>
      <c r="E113" s="8">
        <v>0.17509105716148662</v>
      </c>
      <c r="F113" s="8">
        <v>0.36308830954817062</v>
      </c>
      <c r="G113" s="8">
        <v>0.31227367425770869</v>
      </c>
      <c r="H113" s="8">
        <v>0.48386797829488604</v>
      </c>
      <c r="I113" s="8" t="s">
        <v>222</v>
      </c>
      <c r="J113" s="8">
        <v>0.13166715255833333</v>
      </c>
      <c r="K113" s="8">
        <v>0.43230928052802636</v>
      </c>
      <c r="L113" s="8">
        <v>0.70641572658903473</v>
      </c>
      <c r="M113" s="8">
        <v>1.102674058151272</v>
      </c>
      <c r="N113" s="8">
        <v>0.25029281859727004</v>
      </c>
      <c r="O113" s="9" t="s">
        <v>222</v>
      </c>
      <c r="P113" s="9">
        <v>0.36796264332042278</v>
      </c>
      <c r="Q113" s="171"/>
    </row>
    <row r="114" spans="1:17" ht="15" customHeight="1">
      <c r="A114" s="169"/>
      <c r="B114" s="173"/>
      <c r="C114" s="129" t="s">
        <v>66</v>
      </c>
      <c r="D114" s="13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169"/>
      <c r="B115" s="173"/>
      <c r="C115" s="129" t="s">
        <v>83</v>
      </c>
      <c r="D115" s="69" t="s">
        <v>214</v>
      </c>
      <c r="E115" s="21">
        <v>0.17750819081599403</v>
      </c>
      <c r="F115" s="21">
        <v>0.39354589917231014</v>
      </c>
      <c r="G115" s="21">
        <v>0.39392009431490704</v>
      </c>
      <c r="H115" s="16">
        <v>0.52288007870142661</v>
      </c>
      <c r="I115" s="16" t="s">
        <v>222</v>
      </c>
      <c r="J115" s="16">
        <v>0.20741388466680097</v>
      </c>
      <c r="K115" s="21">
        <v>0.74697962154294051</v>
      </c>
      <c r="L115" s="21">
        <v>0.70641572658903473</v>
      </c>
      <c r="M115" s="16">
        <v>1.6148975605107683</v>
      </c>
      <c r="N115" s="16">
        <v>0.29946877687016338</v>
      </c>
      <c r="O115" s="22" t="s">
        <v>222</v>
      </c>
      <c r="P115" s="79">
        <v>1.6148975605107683</v>
      </c>
      <c r="Q115" s="171"/>
    </row>
    <row r="116" spans="1:17" ht="15" customHeight="1">
      <c r="A116" s="169"/>
      <c r="B116" s="174"/>
      <c r="C116" s="130" t="s">
        <v>84</v>
      </c>
      <c r="D116" s="68" t="s">
        <v>214</v>
      </c>
      <c r="E116" s="18">
        <v>0.17267392350697922</v>
      </c>
      <c r="F116" s="18">
        <v>0.33263071992403115</v>
      </c>
      <c r="G116" s="18">
        <v>0.23062725420051031</v>
      </c>
      <c r="H116" s="18">
        <v>0.44485587788834541</v>
      </c>
      <c r="I116" s="18" t="s">
        <v>222</v>
      </c>
      <c r="J116" s="18" t="s">
        <v>222</v>
      </c>
      <c r="K116" s="18">
        <v>0.11763893951311222</v>
      </c>
      <c r="L116" s="18">
        <v>0.70641572658903473</v>
      </c>
      <c r="M116" s="18">
        <v>0.59045055579177563</v>
      </c>
      <c r="N116" s="18">
        <v>0.20111686032437667</v>
      </c>
      <c r="O116" s="19" t="s">
        <v>222</v>
      </c>
      <c r="P116" s="82" t="s">
        <v>222</v>
      </c>
      <c r="Q116" s="171">
        <f>COUNTIF(D113:O116, "&lt;0.1")</f>
        <v>1</v>
      </c>
    </row>
    <row r="117" spans="1:17" ht="15" customHeight="1">
      <c r="A117" s="169"/>
      <c r="B117" s="173" t="s">
        <v>54</v>
      </c>
      <c r="C117" s="165" t="s">
        <v>15</v>
      </c>
      <c r="D117" s="67">
        <v>1.3876114924468683</v>
      </c>
      <c r="E117" s="8">
        <v>0.24538824408537924</v>
      </c>
      <c r="F117" s="8">
        <v>0.13382456247003074</v>
      </c>
      <c r="G117" s="8">
        <v>0.67940246306926366</v>
      </c>
      <c r="H117" s="8">
        <v>0.96419469430322902</v>
      </c>
      <c r="I117" s="8">
        <v>1.6455962027211886</v>
      </c>
      <c r="J117" s="8">
        <v>1.3599134504771624</v>
      </c>
      <c r="K117" s="8">
        <v>0.73499716048190544</v>
      </c>
      <c r="L117" s="8">
        <v>0.75241379047835499</v>
      </c>
      <c r="M117" s="8">
        <v>1.332603761450774</v>
      </c>
      <c r="N117" s="8">
        <v>0.59591427028661625</v>
      </c>
      <c r="O117" s="9">
        <v>0.17118435250344483</v>
      </c>
      <c r="P117" s="9">
        <v>0.83193797284363669</v>
      </c>
      <c r="Q117" s="171"/>
    </row>
    <row r="118" spans="1:17" ht="15" customHeight="1">
      <c r="A118" s="169"/>
      <c r="B118" s="173"/>
      <c r="C118" s="129" t="s">
        <v>58</v>
      </c>
      <c r="D118" s="13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169"/>
      <c r="B119" s="173"/>
      <c r="C119" s="129" t="s">
        <v>139</v>
      </c>
      <c r="D119" s="69">
        <v>1.7595344940713318</v>
      </c>
      <c r="E119" s="21">
        <v>0.53571820746527798</v>
      </c>
      <c r="F119" s="21">
        <v>0.19203296945153628</v>
      </c>
      <c r="G119" s="21">
        <v>1.2681209908557394</v>
      </c>
      <c r="H119" s="16">
        <v>1.6945598303699163</v>
      </c>
      <c r="I119" s="16">
        <v>1.8545064855536384</v>
      </c>
      <c r="J119" s="16">
        <v>1.7547760078023413</v>
      </c>
      <c r="K119" s="21">
        <v>1.0096400228783873</v>
      </c>
      <c r="L119" s="21">
        <v>0.8362571242468656</v>
      </c>
      <c r="M119" s="16">
        <v>2.2646701119055019</v>
      </c>
      <c r="N119" s="16">
        <v>1.3781437782653476</v>
      </c>
      <c r="O119" s="22">
        <v>0.31452148329077395</v>
      </c>
      <c r="P119" s="79">
        <v>2.2646701119055019</v>
      </c>
      <c r="Q119" s="171"/>
    </row>
    <row r="120" spans="1:17" ht="15" customHeight="1">
      <c r="A120" s="169"/>
      <c r="B120" s="174"/>
      <c r="C120" s="130" t="s">
        <v>140</v>
      </c>
      <c r="D120" s="68">
        <v>0.8184511457298187</v>
      </c>
      <c r="E120" s="18" t="s">
        <v>222</v>
      </c>
      <c r="F120" s="18">
        <v>0.10780295138888892</v>
      </c>
      <c r="G120" s="18" t="s">
        <v>222</v>
      </c>
      <c r="H120" s="18" t="s">
        <v>222</v>
      </c>
      <c r="I120" s="18">
        <v>1.5188623150730258</v>
      </c>
      <c r="J120" s="18">
        <v>1.0156050648440242</v>
      </c>
      <c r="K120" s="18">
        <v>0.27121531313645636</v>
      </c>
      <c r="L120" s="18">
        <v>0.69150553137943704</v>
      </c>
      <c r="M120" s="18">
        <v>0.67275772175290405</v>
      </c>
      <c r="N120" s="18">
        <v>0.22745485373427035</v>
      </c>
      <c r="O120" s="19" t="s">
        <v>222</v>
      </c>
      <c r="P120" s="82" t="s">
        <v>222</v>
      </c>
      <c r="Q120" s="171">
        <f>COUNTIF(D117:O120, "&lt;0.1")</f>
        <v>0</v>
      </c>
    </row>
    <row r="121" spans="1:17" ht="15" customHeight="1">
      <c r="A121" s="169"/>
      <c r="B121" s="173" t="s">
        <v>53</v>
      </c>
      <c r="C121" s="165" t="s">
        <v>15</v>
      </c>
      <c r="D121" s="67">
        <v>2.5892082412239135</v>
      </c>
      <c r="E121" s="8">
        <v>0.82811292361936994</v>
      </c>
      <c r="F121" s="8">
        <v>1.1608372514157321</v>
      </c>
      <c r="G121" s="8">
        <v>1.071597029361006</v>
      </c>
      <c r="H121" s="8">
        <v>2.1703692540309372</v>
      </c>
      <c r="I121" s="8">
        <v>1.268683975799304</v>
      </c>
      <c r="J121" s="8">
        <v>1.5467502424073158</v>
      </c>
      <c r="K121" s="8">
        <v>1.3198390119514198</v>
      </c>
      <c r="L121" s="8">
        <v>1.1280105970259255</v>
      </c>
      <c r="M121" s="8">
        <v>1.1585063256772876</v>
      </c>
      <c r="N121" s="8">
        <v>3.4877361418176855</v>
      </c>
      <c r="O121" s="9">
        <v>2.5440656453304342</v>
      </c>
      <c r="P121" s="9">
        <v>1.7115482459122713</v>
      </c>
      <c r="Q121" s="171"/>
    </row>
    <row r="122" spans="1:17" ht="15" customHeight="1">
      <c r="A122" s="169"/>
      <c r="B122" s="173"/>
      <c r="C122" s="129" t="s">
        <v>58</v>
      </c>
      <c r="D122" s="13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169"/>
      <c r="B123" s="173"/>
      <c r="C123" s="129" t="s">
        <v>139</v>
      </c>
      <c r="D123" s="69">
        <v>7.582324514991182</v>
      </c>
      <c r="E123" s="21">
        <v>0.95530739500128858</v>
      </c>
      <c r="F123" s="21">
        <v>1.3501073619631903</v>
      </c>
      <c r="G123" s="21">
        <v>1.322424035071442</v>
      </c>
      <c r="H123" s="16">
        <v>2.9201260351260352</v>
      </c>
      <c r="I123" s="16">
        <v>2.382282863849766</v>
      </c>
      <c r="J123" s="16">
        <v>2.7574697855750498</v>
      </c>
      <c r="K123" s="21">
        <v>2.4378196721311483</v>
      </c>
      <c r="L123" s="21">
        <v>2.7816384048257374</v>
      </c>
      <c r="M123" s="16">
        <v>3.2410905919770197</v>
      </c>
      <c r="N123" s="16">
        <v>5.0864591556547119</v>
      </c>
      <c r="O123" s="22">
        <v>6.6222000000000012</v>
      </c>
      <c r="P123" s="79">
        <v>7.582324514991182</v>
      </c>
      <c r="Q123" s="171"/>
    </row>
    <row r="124" spans="1:17" ht="15" customHeight="1">
      <c r="A124" s="169"/>
      <c r="B124" s="174"/>
      <c r="C124" s="130" t="s">
        <v>140</v>
      </c>
      <c r="D124" s="68">
        <v>0.49128642231443065</v>
      </c>
      <c r="E124" s="18">
        <v>0.70462173535628048</v>
      </c>
      <c r="F124" s="18">
        <v>0.9919032522429263</v>
      </c>
      <c r="G124" s="18">
        <v>0.76567910682933438</v>
      </c>
      <c r="H124" s="18">
        <v>0.92671477475287656</v>
      </c>
      <c r="I124" s="18">
        <v>0.45604575846218154</v>
      </c>
      <c r="J124" s="18" t="s">
        <v>222</v>
      </c>
      <c r="K124" s="18" t="s">
        <v>222</v>
      </c>
      <c r="L124" s="18">
        <v>0.12365719910011251</v>
      </c>
      <c r="M124" s="18" t="s">
        <v>222</v>
      </c>
      <c r="N124" s="18">
        <v>1.4395695235314163</v>
      </c>
      <c r="O124" s="19">
        <v>0.21930106817882114</v>
      </c>
      <c r="P124" s="82" t="s">
        <v>222</v>
      </c>
      <c r="Q124" s="171">
        <f>COUNTIF(D121:O124, "&lt;0.1")</f>
        <v>0</v>
      </c>
    </row>
    <row r="125" spans="1:17" ht="15" customHeight="1">
      <c r="A125" s="169"/>
      <c r="B125" s="173" t="s">
        <v>191</v>
      </c>
      <c r="C125" s="165" t="s">
        <v>15</v>
      </c>
      <c r="D125" s="67">
        <v>2.649399132802214</v>
      </c>
      <c r="E125" s="8">
        <v>0.61766287712738532</v>
      </c>
      <c r="F125" s="8">
        <v>2.3223550074634751</v>
      </c>
      <c r="G125" s="8">
        <v>6.866910009497067</v>
      </c>
      <c r="H125" s="8">
        <v>4.9018239020580303</v>
      </c>
      <c r="I125" s="8">
        <v>5.9619357316667507</v>
      </c>
      <c r="J125" s="8">
        <v>7.6564312743081686</v>
      </c>
      <c r="K125" s="8">
        <v>6.0200869993774235</v>
      </c>
      <c r="L125" s="8">
        <v>2.7109870441593609</v>
      </c>
      <c r="M125" s="8">
        <v>4.2872658903696692</v>
      </c>
      <c r="N125" s="8">
        <v>3.1725189817125883</v>
      </c>
      <c r="O125" s="9">
        <v>3.6967801098392732</v>
      </c>
      <c r="P125" s="9">
        <v>4.23867974669845</v>
      </c>
      <c r="Q125" s="171"/>
    </row>
    <row r="126" spans="1:17" ht="15" customHeight="1">
      <c r="A126" s="169"/>
      <c r="B126" s="173"/>
      <c r="C126" s="129" t="s">
        <v>58</v>
      </c>
      <c r="D126" s="13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169"/>
      <c r="B127" s="173"/>
      <c r="C127" s="129" t="s">
        <v>142</v>
      </c>
      <c r="D127" s="69">
        <v>3.7316209489514947</v>
      </c>
      <c r="E127" s="21">
        <v>1.2287553571428573</v>
      </c>
      <c r="F127" s="21">
        <v>3.2149089655172425</v>
      </c>
      <c r="G127" s="21">
        <v>10.652448642266826</v>
      </c>
      <c r="H127" s="16">
        <v>5.0273479729729731</v>
      </c>
      <c r="I127" s="16">
        <v>8.4480943025540274</v>
      </c>
      <c r="J127" s="16">
        <v>8.9216539586379788</v>
      </c>
      <c r="K127" s="21">
        <v>8.3449187687859077</v>
      </c>
      <c r="L127" s="21">
        <v>2.8064526387521775</v>
      </c>
      <c r="M127" s="16">
        <v>4.3200054887152026</v>
      </c>
      <c r="N127" s="16">
        <v>3.2542765504939628</v>
      </c>
      <c r="O127" s="22">
        <v>4.4432647633946027</v>
      </c>
      <c r="P127" s="79">
        <v>10.652448642266826</v>
      </c>
      <c r="Q127" s="171"/>
    </row>
    <row r="128" spans="1:17" ht="15" customHeight="1">
      <c r="A128" s="214"/>
      <c r="B128" s="174"/>
      <c r="C128" s="130" t="s">
        <v>143</v>
      </c>
      <c r="D128" s="68">
        <v>1.5671773166529332</v>
      </c>
      <c r="E128" s="18" t="s">
        <v>222</v>
      </c>
      <c r="F128" s="18">
        <v>1.4298010494097078</v>
      </c>
      <c r="G128" s="18">
        <v>3.0813713767273074</v>
      </c>
      <c r="H128" s="18">
        <v>4.7762998311430884</v>
      </c>
      <c r="I128" s="18">
        <v>3.475777160779475</v>
      </c>
      <c r="J128" s="18">
        <v>6.3912085899783593</v>
      </c>
      <c r="K128" s="18">
        <v>3.695255229968939</v>
      </c>
      <c r="L128" s="18">
        <v>2.6155214495665446</v>
      </c>
      <c r="M128" s="18">
        <v>4.2545262920241367</v>
      </c>
      <c r="N128" s="18">
        <v>3.0907614129312138</v>
      </c>
      <c r="O128" s="19">
        <v>2.9502954562839441</v>
      </c>
      <c r="P128" s="82" t="s">
        <v>222</v>
      </c>
      <c r="Q128" s="171">
        <f>COUNTIF(D125:O128, "&lt;0.1")</f>
        <v>0</v>
      </c>
    </row>
    <row r="129" spans="1:17" ht="15" customHeight="1">
      <c r="A129" s="169" t="s">
        <v>202</v>
      </c>
      <c r="B129" s="219" t="s">
        <v>12</v>
      </c>
      <c r="C129" s="165" t="s">
        <v>59</v>
      </c>
      <c r="D129" s="67">
        <v>11.252606789081748</v>
      </c>
      <c r="E129" s="8">
        <v>8.861522892708285</v>
      </c>
      <c r="F129" s="8">
        <v>9.7493824461670897</v>
      </c>
      <c r="G129" s="8">
        <v>9.1789082886422175</v>
      </c>
      <c r="H129" s="8">
        <v>10.479375617399333</v>
      </c>
      <c r="I129" s="8">
        <v>7.5460179651790513</v>
      </c>
      <c r="J129" s="8">
        <v>5.8734876154953177</v>
      </c>
      <c r="K129" s="8">
        <v>7.2475732255324168</v>
      </c>
      <c r="L129" s="8">
        <v>5.6509499716461526</v>
      </c>
      <c r="M129" s="8">
        <v>12.09003620764762</v>
      </c>
      <c r="N129" s="8">
        <v>9.5621939432215228</v>
      </c>
      <c r="O129" s="9">
        <v>9.3449705771803426</v>
      </c>
      <c r="P129" s="9">
        <v>8.7654042805210679</v>
      </c>
      <c r="Q129" s="171"/>
    </row>
    <row r="130" spans="1:17" ht="15" customHeight="1">
      <c r="A130" s="169"/>
      <c r="B130" s="175"/>
      <c r="C130" s="129" t="s">
        <v>58</v>
      </c>
      <c r="D130" s="13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169"/>
      <c r="B131" s="175"/>
      <c r="C131" s="129" t="s">
        <v>150</v>
      </c>
      <c r="D131" s="69">
        <v>13.412389745259274</v>
      </c>
      <c r="E131" s="21">
        <v>10.065796393396871</v>
      </c>
      <c r="F131" s="21">
        <v>13.34198397185796</v>
      </c>
      <c r="G131" s="21">
        <v>10.446018668316924</v>
      </c>
      <c r="H131" s="16">
        <v>13.41532189939554</v>
      </c>
      <c r="I131" s="16">
        <v>7.6412110988986637</v>
      </c>
      <c r="J131" s="16">
        <v>6.4021910765010297</v>
      </c>
      <c r="K131" s="21">
        <v>7.8194388679938269</v>
      </c>
      <c r="L131" s="21">
        <v>7.7102193441462985</v>
      </c>
      <c r="M131" s="16">
        <v>21.636804470726986</v>
      </c>
      <c r="N131" s="16">
        <v>10.144512739036875</v>
      </c>
      <c r="O131" s="22">
        <v>10.230344668611774</v>
      </c>
      <c r="P131" s="79">
        <v>21.636804470726986</v>
      </c>
      <c r="Q131" s="171"/>
    </row>
    <row r="132" spans="1:17" ht="15" customHeight="1">
      <c r="A132" s="169"/>
      <c r="B132" s="220"/>
      <c r="C132" s="130" t="s">
        <v>151</v>
      </c>
      <c r="D132" s="68">
        <v>9.0928238329042212</v>
      </c>
      <c r="E132" s="18">
        <v>7.6700899704730876</v>
      </c>
      <c r="F132" s="18">
        <v>6.999363452695408</v>
      </c>
      <c r="G132" s="18">
        <v>7.0622289069822646</v>
      </c>
      <c r="H132" s="18">
        <v>8.5011687960127169</v>
      </c>
      <c r="I132" s="18">
        <v>7.450824831459439</v>
      </c>
      <c r="J132" s="18">
        <v>5.4813567063824564</v>
      </c>
      <c r="K132" s="18">
        <v>6.4159770330061523</v>
      </c>
      <c r="L132" s="18">
        <v>2.2284702557917546</v>
      </c>
      <c r="M132" s="18">
        <v>7.2041514749753155</v>
      </c>
      <c r="N132" s="18">
        <v>8.9798751474061689</v>
      </c>
      <c r="O132" s="19">
        <v>7.671166998731433</v>
      </c>
      <c r="P132" s="82">
        <v>2.2284702557917546</v>
      </c>
      <c r="Q132" s="171">
        <f>COUNTIF(D129:O132, "&lt;0.1")</f>
        <v>0</v>
      </c>
    </row>
    <row r="133" spans="1:17" ht="15" customHeight="1">
      <c r="A133" s="169"/>
      <c r="B133" s="175" t="s">
        <v>210</v>
      </c>
      <c r="C133" s="165" t="s">
        <v>59</v>
      </c>
      <c r="D133" s="67">
        <v>4.7964078126602772</v>
      </c>
      <c r="E133" s="8">
        <v>5.8026727845024784</v>
      </c>
      <c r="F133" s="8">
        <v>4.4857833131352427</v>
      </c>
      <c r="G133" s="8">
        <v>3.883469633081098</v>
      </c>
      <c r="H133" s="8">
        <v>2.2569083569423554</v>
      </c>
      <c r="I133" s="8">
        <v>7.4815021107327198</v>
      </c>
      <c r="J133" s="8">
        <v>6.9898001799588894</v>
      </c>
      <c r="K133" s="8">
        <v>5.9836919653698946</v>
      </c>
      <c r="L133" s="8">
        <v>5.763170818089745</v>
      </c>
      <c r="M133" s="8" t="s">
        <v>214</v>
      </c>
      <c r="N133" s="8" t="s">
        <v>214</v>
      </c>
      <c r="O133" s="9" t="s">
        <v>214</v>
      </c>
      <c r="P133" s="9">
        <v>5.1963569271375665</v>
      </c>
      <c r="Q133" s="171"/>
    </row>
    <row r="134" spans="1:17" ht="15" customHeight="1">
      <c r="A134" s="169"/>
      <c r="B134" s="175"/>
      <c r="C134" s="129" t="s">
        <v>58</v>
      </c>
      <c r="D134" s="13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169"/>
      <c r="B135" s="175"/>
      <c r="C135" s="129" t="s">
        <v>150</v>
      </c>
      <c r="D135" s="69">
        <v>6.2941970614513778</v>
      </c>
      <c r="E135" s="21">
        <v>5.8026727845024784</v>
      </c>
      <c r="F135" s="21">
        <v>5.1910157284349845</v>
      </c>
      <c r="G135" s="21">
        <v>4.425984028105284</v>
      </c>
      <c r="H135" s="16">
        <v>4.1314804454528229</v>
      </c>
      <c r="I135" s="16">
        <v>7.7367827165279293</v>
      </c>
      <c r="J135" s="16">
        <v>7.3850258309838264</v>
      </c>
      <c r="K135" s="21">
        <v>6.1682492512184171</v>
      </c>
      <c r="L135" s="21">
        <v>6.2972423399662052</v>
      </c>
      <c r="M135" s="16" t="s">
        <v>214</v>
      </c>
      <c r="N135" s="16" t="s">
        <v>214</v>
      </c>
      <c r="O135" s="22" t="s">
        <v>214</v>
      </c>
      <c r="P135" s="79">
        <v>7.7367827165279293</v>
      </c>
      <c r="Q135" s="171"/>
    </row>
    <row r="136" spans="1:17" ht="15" customHeight="1">
      <c r="A136" s="169"/>
      <c r="B136" s="220"/>
      <c r="C136" s="130" t="s">
        <v>151</v>
      </c>
      <c r="D136" s="68">
        <v>3.2986185638691765</v>
      </c>
      <c r="E136" s="18">
        <v>5.8026727845024784</v>
      </c>
      <c r="F136" s="18">
        <v>3.7805508978355005</v>
      </c>
      <c r="G136" s="18">
        <v>3.5542320393992406</v>
      </c>
      <c r="H136" s="18">
        <v>0.38233626843188823</v>
      </c>
      <c r="I136" s="18">
        <v>7.2262215049375094</v>
      </c>
      <c r="J136" s="18">
        <v>6.5945745289339524</v>
      </c>
      <c r="K136" s="18">
        <v>5.7991346795213712</v>
      </c>
      <c r="L136" s="18">
        <v>5.4418904606098213</v>
      </c>
      <c r="M136" s="18" t="s">
        <v>214</v>
      </c>
      <c r="N136" s="18" t="s">
        <v>214</v>
      </c>
      <c r="O136" s="19" t="s">
        <v>214</v>
      </c>
      <c r="P136" s="82">
        <v>0.38233626843188823</v>
      </c>
      <c r="Q136" s="171">
        <f>COUNTIF(D133:O136, "&lt;0.1")</f>
        <v>3</v>
      </c>
    </row>
    <row r="137" spans="1:17" ht="15" customHeight="1">
      <c r="A137" s="169"/>
      <c r="B137" s="175" t="s">
        <v>89</v>
      </c>
      <c r="C137" s="165" t="s">
        <v>59</v>
      </c>
      <c r="D137" s="67" t="s">
        <v>214</v>
      </c>
      <c r="E137" s="8" t="s">
        <v>214</v>
      </c>
      <c r="F137" s="8">
        <v>0.48079878419698341</v>
      </c>
      <c r="G137" s="8" t="s">
        <v>214</v>
      </c>
      <c r="H137" s="8" t="s">
        <v>214</v>
      </c>
      <c r="I137" s="8" t="s">
        <v>214</v>
      </c>
      <c r="J137" s="8">
        <v>1.2105170314268883</v>
      </c>
      <c r="K137" s="8" t="s">
        <v>214</v>
      </c>
      <c r="L137" s="8" t="s">
        <v>214</v>
      </c>
      <c r="M137" s="8" t="s">
        <v>214</v>
      </c>
      <c r="N137" s="8">
        <v>2.794214324910294</v>
      </c>
      <c r="O137" s="9" t="s">
        <v>214</v>
      </c>
      <c r="P137" s="9">
        <v>1.4951767135113885</v>
      </c>
      <c r="Q137" s="171"/>
    </row>
    <row r="138" spans="1:17" ht="15" customHeight="1">
      <c r="A138" s="169"/>
      <c r="B138" s="175" t="s">
        <v>193</v>
      </c>
      <c r="C138" s="129" t="s">
        <v>58</v>
      </c>
      <c r="D138" s="13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169"/>
      <c r="B139" s="175"/>
      <c r="C139" s="129" t="s">
        <v>142</v>
      </c>
      <c r="D139" s="69" t="s">
        <v>214</v>
      </c>
      <c r="E139" s="21" t="s">
        <v>214</v>
      </c>
      <c r="F139" s="21">
        <v>0.48079878419698341</v>
      </c>
      <c r="G139" s="21" t="s">
        <v>214</v>
      </c>
      <c r="H139" s="16" t="s">
        <v>214</v>
      </c>
      <c r="I139" s="16" t="s">
        <v>214</v>
      </c>
      <c r="J139" s="16">
        <v>1.2105170314268883</v>
      </c>
      <c r="K139" s="21" t="s">
        <v>214</v>
      </c>
      <c r="L139" s="21" t="s">
        <v>214</v>
      </c>
      <c r="M139" s="16" t="s">
        <v>214</v>
      </c>
      <c r="N139" s="16">
        <v>2.794214324910294</v>
      </c>
      <c r="O139" s="22" t="s">
        <v>214</v>
      </c>
      <c r="P139" s="79">
        <v>2.794214324910294</v>
      </c>
      <c r="Q139" s="171"/>
    </row>
    <row r="140" spans="1:17" ht="15" customHeight="1">
      <c r="A140" s="169"/>
      <c r="B140" s="220"/>
      <c r="C140" s="130" t="s">
        <v>143</v>
      </c>
      <c r="D140" s="68" t="s">
        <v>214</v>
      </c>
      <c r="E140" s="18" t="s">
        <v>214</v>
      </c>
      <c r="F140" s="18">
        <v>0.48079878419698341</v>
      </c>
      <c r="G140" s="18" t="s">
        <v>214</v>
      </c>
      <c r="H140" s="18" t="s">
        <v>214</v>
      </c>
      <c r="I140" s="18" t="s">
        <v>214</v>
      </c>
      <c r="J140" s="18">
        <v>1.2105170314268883</v>
      </c>
      <c r="K140" s="18" t="s">
        <v>214</v>
      </c>
      <c r="L140" s="18" t="s">
        <v>214</v>
      </c>
      <c r="M140" s="18" t="s">
        <v>214</v>
      </c>
      <c r="N140" s="18">
        <v>2.794214324910294</v>
      </c>
      <c r="O140" s="19" t="s">
        <v>214</v>
      </c>
      <c r="P140" s="82">
        <v>0.48079878419698341</v>
      </c>
      <c r="Q140" s="171">
        <f>COUNTIF(D137:O140, "&lt;0.1")</f>
        <v>9</v>
      </c>
    </row>
    <row r="141" spans="1:17" ht="15" customHeight="1">
      <c r="A141" s="169"/>
      <c r="B141" s="175" t="s">
        <v>91</v>
      </c>
      <c r="C141" s="165" t="s">
        <v>59</v>
      </c>
      <c r="D141" s="67" t="s">
        <v>214</v>
      </c>
      <c r="E141" s="8" t="s">
        <v>214</v>
      </c>
      <c r="F141" s="8">
        <v>3.957054071465183</v>
      </c>
      <c r="G141" s="8">
        <v>4.6044140930385566</v>
      </c>
      <c r="H141" s="8">
        <v>17.07855650482146</v>
      </c>
      <c r="I141" s="8">
        <v>3.8756586649366809</v>
      </c>
      <c r="J141" s="8">
        <v>2.7613205145190154</v>
      </c>
      <c r="K141" s="8">
        <v>3.7200643497440198</v>
      </c>
      <c r="L141" s="8">
        <v>6.2038401698282657</v>
      </c>
      <c r="M141" s="8">
        <v>4.3881977549908191</v>
      </c>
      <c r="N141" s="8">
        <v>2.6137784028117479</v>
      </c>
      <c r="O141" s="9">
        <v>3.6018043180484631</v>
      </c>
      <c r="P141" s="9">
        <v>5.2804688844204195</v>
      </c>
      <c r="Q141" s="171"/>
    </row>
    <row r="142" spans="1:17" ht="15" customHeight="1">
      <c r="A142" s="169"/>
      <c r="B142" s="175" t="s">
        <v>92</v>
      </c>
      <c r="C142" s="129" t="s">
        <v>58</v>
      </c>
      <c r="D142" s="13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169"/>
      <c r="B143" s="175"/>
      <c r="C143" s="129" t="s">
        <v>150</v>
      </c>
      <c r="D143" s="69" t="s">
        <v>214</v>
      </c>
      <c r="E143" s="21" t="s">
        <v>214</v>
      </c>
      <c r="F143" s="21">
        <v>4.3639002934783946</v>
      </c>
      <c r="G143" s="21">
        <v>5.6497522811230514</v>
      </c>
      <c r="H143" s="16">
        <v>34.79741102936125</v>
      </c>
      <c r="I143" s="16">
        <v>6.2556365611683393</v>
      </c>
      <c r="J143" s="16">
        <v>3.0889012526439283</v>
      </c>
      <c r="K143" s="21">
        <v>5.1389510211811436</v>
      </c>
      <c r="L143" s="21">
        <v>14.595468150063995</v>
      </c>
      <c r="M143" s="16">
        <v>6.8965553703175226</v>
      </c>
      <c r="N143" s="16">
        <v>2.9675611111442901</v>
      </c>
      <c r="O143" s="22">
        <v>5.0064673511979025</v>
      </c>
      <c r="P143" s="79">
        <v>34.79741102936125</v>
      </c>
      <c r="Q143" s="171"/>
    </row>
    <row r="144" spans="1:17" ht="15" customHeight="1">
      <c r="A144" s="169"/>
      <c r="B144" s="174"/>
      <c r="C144" s="130" t="s">
        <v>151</v>
      </c>
      <c r="D144" s="68" t="s">
        <v>214</v>
      </c>
      <c r="E144" s="18" t="s">
        <v>214</v>
      </c>
      <c r="F144" s="18">
        <v>3.3029422565616686</v>
      </c>
      <c r="G144" s="18">
        <v>3.2797388192467909</v>
      </c>
      <c r="H144" s="18">
        <v>7.295656650566249</v>
      </c>
      <c r="I144" s="18">
        <v>2.6551855114481588</v>
      </c>
      <c r="J144" s="18">
        <v>2.5842778413039453</v>
      </c>
      <c r="K144" s="18">
        <v>2.2123452817951308</v>
      </c>
      <c r="L144" s="18">
        <v>0.68744513147419872</v>
      </c>
      <c r="M144" s="18">
        <v>1.7769817200123557</v>
      </c>
      <c r="N144" s="18">
        <v>2.2679400851485787</v>
      </c>
      <c r="O144" s="19">
        <v>2.7848497705908826</v>
      </c>
      <c r="P144" s="82">
        <v>0.68744513147419872</v>
      </c>
      <c r="Q144" s="171">
        <f>COUNTIF(D141:O144, "&lt;0.1")</f>
        <v>2</v>
      </c>
    </row>
    <row r="145" spans="1:17" ht="15" customHeight="1">
      <c r="A145" s="169"/>
      <c r="B145" s="219" t="s">
        <v>195</v>
      </c>
      <c r="C145" s="165" t="s">
        <v>59</v>
      </c>
      <c r="D145" s="67" t="s">
        <v>214</v>
      </c>
      <c r="E145" s="8" t="s">
        <v>214</v>
      </c>
      <c r="F145" s="8">
        <v>0.91700784325878237</v>
      </c>
      <c r="G145" s="8">
        <v>3.8417838647962781</v>
      </c>
      <c r="H145" s="8">
        <v>0.81457393649261489</v>
      </c>
      <c r="I145" s="8">
        <v>2.1337345627910227</v>
      </c>
      <c r="J145" s="8">
        <v>1.9694050580357831</v>
      </c>
      <c r="K145" s="8">
        <v>2.1496997823837418</v>
      </c>
      <c r="L145" s="8">
        <v>0.51317191979385657</v>
      </c>
      <c r="M145" s="8">
        <v>0.65163615722536417</v>
      </c>
      <c r="N145" s="8">
        <v>2.7799319122927191</v>
      </c>
      <c r="O145" s="9">
        <v>2.2624941983435112</v>
      </c>
      <c r="P145" s="9">
        <v>1.8033439235413673</v>
      </c>
      <c r="Q145" s="171"/>
    </row>
    <row r="146" spans="1:17" ht="15" customHeight="1">
      <c r="A146" s="216"/>
      <c r="B146" s="175"/>
      <c r="C146" s="129" t="s">
        <v>58</v>
      </c>
      <c r="D146" s="13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69" t="s">
        <v>214</v>
      </c>
      <c r="E147" s="21" t="s">
        <v>214</v>
      </c>
      <c r="F147" s="21">
        <v>1.5411691869429429</v>
      </c>
      <c r="G147" s="21">
        <v>4.9210703242855791</v>
      </c>
      <c r="H147" s="16">
        <v>2.4437218094778448</v>
      </c>
      <c r="I147" s="16">
        <v>2.2115401053862764</v>
      </c>
      <c r="J147" s="16">
        <v>2.1882690594159446</v>
      </c>
      <c r="K147" s="21">
        <v>2.4089628784529533</v>
      </c>
      <c r="L147" s="21">
        <v>1.5395157593815696</v>
      </c>
      <c r="M147" s="16">
        <v>1.9549084716760925</v>
      </c>
      <c r="N147" s="16">
        <v>3.7816293490832802</v>
      </c>
      <c r="O147" s="22">
        <v>2.3879882464768585</v>
      </c>
      <c r="P147" s="79">
        <v>4.9210703242855791</v>
      </c>
      <c r="Q147" s="171"/>
    </row>
    <row r="148" spans="1:17" ht="15" customHeight="1">
      <c r="A148" s="221"/>
      <c r="B148" s="174"/>
      <c r="C148" s="130" t="s">
        <v>151</v>
      </c>
      <c r="D148" s="68" t="s">
        <v>214</v>
      </c>
      <c r="E148" s="18" t="s">
        <v>214</v>
      </c>
      <c r="F148" s="18" t="s">
        <v>222</v>
      </c>
      <c r="G148" s="18">
        <v>3.2340943995011395</v>
      </c>
      <c r="H148" s="18" t="s">
        <v>222</v>
      </c>
      <c r="I148" s="18">
        <v>1.9835655684964135</v>
      </c>
      <c r="J148" s="18">
        <v>1.8201119051107226</v>
      </c>
      <c r="K148" s="18">
        <v>1.9196895500299749</v>
      </c>
      <c r="L148" s="18" t="s">
        <v>222</v>
      </c>
      <c r="M148" s="18" t="s">
        <v>222</v>
      </c>
      <c r="N148" s="18">
        <v>2.242120367254723</v>
      </c>
      <c r="O148" s="19">
        <v>2.0321864771209399</v>
      </c>
      <c r="P148" s="82" t="s">
        <v>222</v>
      </c>
      <c r="Q148" s="171">
        <f>COUNTIF(D145:O148, "&lt;0.1")</f>
        <v>2</v>
      </c>
    </row>
    <row r="149" spans="1:17" ht="15" customHeight="1">
      <c r="A149" s="169" t="s">
        <v>211</v>
      </c>
      <c r="B149" s="173" t="s">
        <v>212</v>
      </c>
      <c r="C149" s="165" t="s">
        <v>59</v>
      </c>
      <c r="D149" s="67">
        <v>7.278392664960327</v>
      </c>
      <c r="E149" s="8">
        <v>9.9231503922570692</v>
      </c>
      <c r="F149" s="8">
        <v>7.0727877293401304</v>
      </c>
      <c r="G149" s="8">
        <v>5.9495240668534324</v>
      </c>
      <c r="H149" s="8">
        <v>5.9566475427070076</v>
      </c>
      <c r="I149" s="8">
        <v>5.3405883217405918</v>
      </c>
      <c r="J149" s="8">
        <v>4.8760599182324595</v>
      </c>
      <c r="K149" s="8">
        <v>5.1136234203414404</v>
      </c>
      <c r="L149" s="8">
        <v>5.201139713068466</v>
      </c>
      <c r="M149" s="8">
        <v>8.0042354074969353</v>
      </c>
      <c r="N149" s="8">
        <v>7.458043366693766</v>
      </c>
      <c r="O149" s="9">
        <v>5.1925409529672368</v>
      </c>
      <c r="P149" s="9">
        <v>6.3898844366106147</v>
      </c>
      <c r="Q149" s="171"/>
    </row>
    <row r="150" spans="1:17" ht="15" customHeight="1">
      <c r="A150" s="169"/>
      <c r="B150" s="173"/>
      <c r="C150" s="129" t="s">
        <v>58</v>
      </c>
      <c r="D150" s="13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169"/>
      <c r="B151" s="173"/>
      <c r="C151" s="129" t="s">
        <v>139</v>
      </c>
      <c r="D151" s="69">
        <v>8.2938270131698744</v>
      </c>
      <c r="E151" s="21">
        <v>14.309404925835352</v>
      </c>
      <c r="F151" s="21">
        <v>7.6961946670446766</v>
      </c>
      <c r="G151" s="21">
        <v>7.0728050797858</v>
      </c>
      <c r="H151" s="16">
        <v>6.9245528240373613</v>
      </c>
      <c r="I151" s="16">
        <v>5.6644018326699292</v>
      </c>
      <c r="J151" s="16">
        <v>5.0439453713923479</v>
      </c>
      <c r="K151" s="21">
        <v>5.2360536796117128</v>
      </c>
      <c r="L151" s="21">
        <v>5.3661849931119736</v>
      </c>
      <c r="M151" s="16">
        <v>14.50981617969641</v>
      </c>
      <c r="N151" s="16">
        <v>10.443522723848069</v>
      </c>
      <c r="O151" s="22">
        <v>6.1340345302369599</v>
      </c>
      <c r="P151" s="79">
        <v>14.50981617969641</v>
      </c>
      <c r="Q151" s="171"/>
    </row>
    <row r="152" spans="1:17" ht="15" customHeight="1">
      <c r="A152" s="169"/>
      <c r="B152" s="174"/>
      <c r="C152" s="130" t="s">
        <v>140</v>
      </c>
      <c r="D152" s="68">
        <v>6.7550091766713809</v>
      </c>
      <c r="E152" s="18">
        <v>6.8272026398223877</v>
      </c>
      <c r="F152" s="18">
        <v>6.7410606076534112</v>
      </c>
      <c r="G152" s="18">
        <v>4.9487371291960143</v>
      </c>
      <c r="H152" s="18">
        <v>5.41949081452898</v>
      </c>
      <c r="I152" s="18">
        <v>5.1000042111066035</v>
      </c>
      <c r="J152" s="18">
        <v>4.763709417823967</v>
      </c>
      <c r="K152" s="18">
        <v>5.0425557271537427</v>
      </c>
      <c r="L152" s="18">
        <v>5.1136912571564883</v>
      </c>
      <c r="M152" s="18">
        <v>5.3632845836251581</v>
      </c>
      <c r="N152" s="18">
        <v>6.2314999808025915</v>
      </c>
      <c r="O152" s="19">
        <v>3.9230569334586485</v>
      </c>
      <c r="P152" s="82">
        <v>3.9230569334586485</v>
      </c>
      <c r="Q152" s="171">
        <f>COUNTIF(D149:O152, "&lt;0.1")</f>
        <v>0</v>
      </c>
    </row>
    <row r="153" spans="1:17" ht="15" customHeight="1">
      <c r="A153" s="169"/>
      <c r="B153" s="173" t="s">
        <v>196</v>
      </c>
      <c r="C153" s="165" t="s">
        <v>59</v>
      </c>
      <c r="D153" s="67">
        <v>3.1180604875617171</v>
      </c>
      <c r="E153" s="8">
        <v>2.9789328641311754</v>
      </c>
      <c r="F153" s="8">
        <v>2.8711014973997755</v>
      </c>
      <c r="G153" s="8">
        <v>3.7102516316475787</v>
      </c>
      <c r="H153" s="8">
        <v>1.8815598090430719</v>
      </c>
      <c r="I153" s="8">
        <v>1.5272949060441356</v>
      </c>
      <c r="J153" s="8">
        <v>1.4196741114197979</v>
      </c>
      <c r="K153" s="8">
        <v>1.4297696694096695</v>
      </c>
      <c r="L153" s="8">
        <v>1.476981267655038</v>
      </c>
      <c r="M153" s="8">
        <v>2.4349752067201607</v>
      </c>
      <c r="N153" s="8">
        <v>2.9331134591758508</v>
      </c>
      <c r="O153" s="9">
        <v>2.9661317681678776</v>
      </c>
      <c r="P153" s="9">
        <v>2.3814018490917346</v>
      </c>
      <c r="Q153" s="171"/>
    </row>
    <row r="154" spans="1:17" ht="15" customHeight="1">
      <c r="A154" s="169"/>
      <c r="B154" s="173"/>
      <c r="C154" s="129" t="s">
        <v>58</v>
      </c>
      <c r="D154" s="13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169"/>
      <c r="B155" s="173"/>
      <c r="C155" s="129" t="s">
        <v>139</v>
      </c>
      <c r="D155" s="69">
        <v>3.3033015868344111</v>
      </c>
      <c r="E155" s="21">
        <v>3.0121059378824078</v>
      </c>
      <c r="F155" s="21">
        <v>3.2998253546887506</v>
      </c>
      <c r="G155" s="21">
        <v>4.2771436240684819</v>
      </c>
      <c r="H155" s="16">
        <v>2.6251701322625114</v>
      </c>
      <c r="I155" s="16">
        <v>1.6950343122097338</v>
      </c>
      <c r="J155" s="16">
        <v>1.4680101559381087</v>
      </c>
      <c r="K155" s="21">
        <v>1.5341162334314558</v>
      </c>
      <c r="L155" s="21">
        <v>1.5379320952489461</v>
      </c>
      <c r="M155" s="16">
        <v>2.919700775763737</v>
      </c>
      <c r="N155" s="16">
        <v>2.9590435203028917</v>
      </c>
      <c r="O155" s="22">
        <v>3.0265973492239779</v>
      </c>
      <c r="P155" s="79">
        <v>4.2771436240684819</v>
      </c>
      <c r="Q155" s="171"/>
    </row>
    <row r="156" spans="1:17" ht="15" customHeight="1">
      <c r="A156" s="214"/>
      <c r="B156" s="174"/>
      <c r="C156" s="130" t="s">
        <v>140</v>
      </c>
      <c r="D156" s="68">
        <v>2.8442983168917793</v>
      </c>
      <c r="E156" s="18">
        <v>2.9065782096592239</v>
      </c>
      <c r="F156" s="18">
        <v>2.3892489331628495</v>
      </c>
      <c r="G156" s="18">
        <v>3.3156902350540407</v>
      </c>
      <c r="H156" s="18">
        <v>1.5693727619433586</v>
      </c>
      <c r="I156" s="18">
        <v>1.4502465532438591</v>
      </c>
      <c r="J156" s="18">
        <v>1.3661063033784295</v>
      </c>
      <c r="K156" s="18">
        <v>1.239854549205694</v>
      </c>
      <c r="L156" s="18">
        <v>1.4407615886274596</v>
      </c>
      <c r="M156" s="18">
        <v>1.5015500426181645</v>
      </c>
      <c r="N156" s="18">
        <v>2.8803814147280229</v>
      </c>
      <c r="O156" s="19">
        <v>2.8783114186065868</v>
      </c>
      <c r="P156" s="82">
        <v>1.239854549205694</v>
      </c>
      <c r="Q156" s="171">
        <f>COUNTIF(D153:O156, "&lt;0.1")</f>
        <v>0</v>
      </c>
    </row>
    <row r="157" spans="1:17" ht="15" customHeight="1">
      <c r="Q157" s="171"/>
    </row>
    <row r="158" spans="1:17" ht="15" customHeight="1">
      <c r="A158" s="246" t="s">
        <v>225</v>
      </c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  <c r="Q176" s="171"/>
    </row>
    <row r="177" spans="16:17" ht="15" customHeight="1">
      <c r="P177" s="3"/>
      <c r="Q177" s="171"/>
    </row>
    <row r="178" spans="16:17" ht="15" customHeight="1">
      <c r="P178" s="3"/>
      <c r="Q178" s="171"/>
    </row>
    <row r="179" spans="16:17" ht="15" customHeight="1">
      <c r="P179" s="3"/>
      <c r="Q179" s="171"/>
    </row>
    <row r="180" spans="16:17" ht="15" customHeight="1"/>
    <row r="181" spans="16:17" ht="15" customHeight="1"/>
    <row r="182" spans="16:17" ht="15" customHeight="1"/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4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8"/>
  <dimension ref="A1:Q184"/>
  <sheetViews>
    <sheetView view="pageBreakPreview" topLeftCell="A31" zoomScale="85" zoomScaleNormal="85" zoomScaleSheetLayoutView="70" workbookViewId="0">
      <selection activeCell="H74" sqref="H74"/>
    </sheetView>
  </sheetViews>
  <sheetFormatPr defaultColWidth="8" defaultRowHeight="13.5"/>
  <cols>
    <col min="1" max="1" width="10.125" style="29" customWidth="1"/>
    <col min="2" max="2" width="19.625" style="29" customWidth="1"/>
    <col min="3" max="3" width="6.625" style="29" bestFit="1" customWidth="1"/>
    <col min="4" max="15" width="6.625" style="29" customWidth="1"/>
    <col min="16" max="16" width="8" style="151" customWidth="1"/>
    <col min="17" max="16384" width="8" style="29"/>
  </cols>
  <sheetData>
    <row r="1" spans="1:17" ht="15.75">
      <c r="A1" s="205" t="s">
        <v>33</v>
      </c>
      <c r="B1" s="3"/>
    </row>
    <row r="2" spans="1:17" ht="15" customHeight="1"/>
    <row r="3" spans="1:17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7" t="s">
        <v>102</v>
      </c>
    </row>
    <row r="4" spans="1:17" ht="15" customHeight="1">
      <c r="A4" s="207" t="s">
        <v>29</v>
      </c>
      <c r="B4" s="208" t="s">
        <v>30</v>
      </c>
      <c r="C4" s="164"/>
      <c r="D4" s="113" t="s">
        <v>21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58"/>
    </row>
    <row r="5" spans="1:17" s="171" customFormat="1" ht="15" customHeight="1">
      <c r="A5" s="213" t="s">
        <v>22</v>
      </c>
      <c r="B5" s="170" t="s">
        <v>166</v>
      </c>
      <c r="C5" s="165" t="s">
        <v>15</v>
      </c>
      <c r="D5" s="125">
        <v>1.7290322580645161</v>
      </c>
      <c r="E5" s="42">
        <v>1.4000000000000001</v>
      </c>
      <c r="F5" s="42">
        <v>1.2387096774193551</v>
      </c>
      <c r="G5" s="42">
        <v>1.0133333333333334</v>
      </c>
      <c r="H5" s="42">
        <v>0.5419354838709679</v>
      </c>
      <c r="I5" s="42">
        <v>0.16</v>
      </c>
      <c r="J5" s="42">
        <v>1.0322580645161294</v>
      </c>
      <c r="K5" s="42">
        <v>1.883870967741935</v>
      </c>
      <c r="L5" s="42">
        <v>1.7866666666666668</v>
      </c>
      <c r="M5" s="42">
        <v>0.80000000000000049</v>
      </c>
      <c r="N5" s="42">
        <v>2.6933333333333338</v>
      </c>
      <c r="O5" s="43">
        <v>4.5677419354838706</v>
      </c>
      <c r="P5" s="43">
        <v>1.5736986301369871</v>
      </c>
    </row>
    <row r="6" spans="1:17" s="171" customFormat="1" ht="15" customHeight="1">
      <c r="A6" s="213"/>
      <c r="B6" s="173"/>
      <c r="C6" s="129" t="s">
        <v>67</v>
      </c>
      <c r="D6" s="126">
        <v>100</v>
      </c>
      <c r="E6" s="45">
        <v>96.551724137931032</v>
      </c>
      <c r="F6" s="45">
        <v>100</v>
      </c>
      <c r="G6" s="45">
        <v>100</v>
      </c>
      <c r="H6" s="45">
        <v>100</v>
      </c>
      <c r="I6" s="45">
        <v>100</v>
      </c>
      <c r="J6" s="45">
        <v>100</v>
      </c>
      <c r="K6" s="45">
        <v>100</v>
      </c>
      <c r="L6" s="45">
        <v>100</v>
      </c>
      <c r="M6" s="45">
        <v>100</v>
      </c>
      <c r="N6" s="45">
        <v>100</v>
      </c>
      <c r="O6" s="46">
        <v>100</v>
      </c>
      <c r="P6" s="46">
        <v>100</v>
      </c>
    </row>
    <row r="7" spans="1:17" s="171" customFormat="1" ht="15" customHeight="1">
      <c r="A7" s="213"/>
      <c r="B7" s="173"/>
      <c r="C7" s="129" t="s">
        <v>69</v>
      </c>
      <c r="D7" s="47">
        <v>8</v>
      </c>
      <c r="E7" s="48">
        <v>7.2</v>
      </c>
      <c r="F7" s="48">
        <v>4</v>
      </c>
      <c r="G7" s="48">
        <v>14.4</v>
      </c>
      <c r="H7" s="48">
        <v>3.2</v>
      </c>
      <c r="I7" s="48">
        <v>1.6</v>
      </c>
      <c r="J7" s="48">
        <v>2.4000000000000004</v>
      </c>
      <c r="K7" s="48">
        <v>2.4000000000000004</v>
      </c>
      <c r="L7" s="48">
        <v>4.8000000000000007</v>
      </c>
      <c r="M7" s="48">
        <v>2.4000000000000004</v>
      </c>
      <c r="N7" s="48">
        <v>8.8000000000000007</v>
      </c>
      <c r="O7" s="49">
        <v>19.200000000000003</v>
      </c>
      <c r="P7" s="79">
        <f>MAX(D7:O7,D5:O5)</f>
        <v>19.200000000000003</v>
      </c>
    </row>
    <row r="8" spans="1:17" s="171" customFormat="1" ht="15" customHeight="1">
      <c r="A8" s="214"/>
      <c r="B8" s="174"/>
      <c r="C8" s="130" t="s">
        <v>80</v>
      </c>
      <c r="D8" s="18" t="s">
        <v>222</v>
      </c>
      <c r="E8" s="18" t="s">
        <v>222</v>
      </c>
      <c r="F8" s="18" t="s">
        <v>222</v>
      </c>
      <c r="G8" s="18" t="s">
        <v>222</v>
      </c>
      <c r="H8" s="18" t="s">
        <v>222</v>
      </c>
      <c r="I8" s="18" t="s">
        <v>222</v>
      </c>
      <c r="J8" s="18" t="s">
        <v>222</v>
      </c>
      <c r="K8" s="18" t="s">
        <v>222</v>
      </c>
      <c r="L8" s="18" t="s">
        <v>222</v>
      </c>
      <c r="M8" s="18" t="s">
        <v>222</v>
      </c>
      <c r="N8" s="18" t="s">
        <v>222</v>
      </c>
      <c r="O8" s="19" t="s">
        <v>222</v>
      </c>
      <c r="P8" s="82" t="s">
        <v>222</v>
      </c>
      <c r="Q8" s="171">
        <f>COUNTIF(D5:O8, "&lt;0.1")</f>
        <v>0</v>
      </c>
    </row>
    <row r="9" spans="1:17" ht="15" customHeight="1">
      <c r="A9" s="225" t="s">
        <v>24</v>
      </c>
      <c r="B9" s="233" t="s">
        <v>56</v>
      </c>
      <c r="C9" s="165" t="s">
        <v>15</v>
      </c>
      <c r="D9" s="125" t="s">
        <v>222</v>
      </c>
      <c r="E9" s="42" t="s">
        <v>222</v>
      </c>
      <c r="F9" s="42" t="s">
        <v>222</v>
      </c>
      <c r="G9" s="42" t="s">
        <v>222</v>
      </c>
      <c r="H9" s="42" t="s">
        <v>222</v>
      </c>
      <c r="I9" s="42" t="s">
        <v>222</v>
      </c>
      <c r="J9" s="42" t="s">
        <v>222</v>
      </c>
      <c r="K9" s="42" t="s">
        <v>222</v>
      </c>
      <c r="L9" s="42" t="s">
        <v>222</v>
      </c>
      <c r="M9" s="42" t="s">
        <v>222</v>
      </c>
      <c r="N9" s="42" t="s">
        <v>222</v>
      </c>
      <c r="O9" s="43" t="s">
        <v>222</v>
      </c>
      <c r="P9" s="43" t="s">
        <v>222</v>
      </c>
      <c r="Q9" s="171"/>
    </row>
    <row r="10" spans="1:17" ht="15" customHeight="1">
      <c r="A10" s="225"/>
      <c r="B10" s="234"/>
      <c r="C10" s="129" t="s">
        <v>14</v>
      </c>
      <c r="D10" s="126">
        <v>97.849462365591393</v>
      </c>
      <c r="E10" s="45">
        <v>98.214285714285708</v>
      </c>
      <c r="F10" s="45">
        <v>90.86021505376344</v>
      </c>
      <c r="G10" s="45">
        <v>97.777777777777771</v>
      </c>
      <c r="H10" s="45">
        <v>95.967741935483872</v>
      </c>
      <c r="I10" s="45">
        <v>97.777777777777771</v>
      </c>
      <c r="J10" s="45">
        <v>62.5</v>
      </c>
      <c r="K10" s="45">
        <v>97.849462365591393</v>
      </c>
      <c r="L10" s="45">
        <v>83.472222222222229</v>
      </c>
      <c r="M10" s="45">
        <v>97.715053763440864</v>
      </c>
      <c r="N10" s="45">
        <v>97.777777777777771</v>
      </c>
      <c r="O10" s="46">
        <v>97.849462365591393</v>
      </c>
      <c r="P10" s="46">
        <v>92.910958904109592</v>
      </c>
      <c r="Q10" s="171"/>
    </row>
    <row r="11" spans="1:17" ht="15" customHeight="1">
      <c r="A11" s="225"/>
      <c r="B11" s="234"/>
      <c r="C11" s="166" t="s">
        <v>85</v>
      </c>
      <c r="D11" s="47">
        <v>0.11250000000000004</v>
      </c>
      <c r="E11" s="48">
        <v>0.10000000000000003</v>
      </c>
      <c r="F11" s="48">
        <v>0.25416666666666649</v>
      </c>
      <c r="G11" s="48">
        <v>0.16500000000000004</v>
      </c>
      <c r="H11" s="48">
        <v>0.22499999999999987</v>
      </c>
      <c r="I11" s="48">
        <v>0.19166666666666657</v>
      </c>
      <c r="J11" s="48">
        <v>0.22499999999999989</v>
      </c>
      <c r="K11" s="48">
        <v>0.12500000000000006</v>
      </c>
      <c r="L11" s="48">
        <v>0.26666666666666666</v>
      </c>
      <c r="M11" s="48">
        <v>0.4333333333333334</v>
      </c>
      <c r="N11" s="48">
        <v>0.1541666666666667</v>
      </c>
      <c r="O11" s="49">
        <v>0.10833333333333338</v>
      </c>
      <c r="P11" s="79">
        <v>0.4333333333333334</v>
      </c>
      <c r="Q11" s="171"/>
    </row>
    <row r="12" spans="1:17" ht="15" customHeight="1">
      <c r="A12" s="225"/>
      <c r="B12" s="235"/>
      <c r="C12" s="167" t="s">
        <v>86</v>
      </c>
      <c r="D12" s="18" t="s">
        <v>222</v>
      </c>
      <c r="E12" s="18" t="s">
        <v>222</v>
      </c>
      <c r="F12" s="18" t="s">
        <v>222</v>
      </c>
      <c r="G12" s="18" t="s">
        <v>222</v>
      </c>
      <c r="H12" s="18" t="s">
        <v>222</v>
      </c>
      <c r="I12" s="18" t="s">
        <v>222</v>
      </c>
      <c r="J12" s="18" t="s">
        <v>222</v>
      </c>
      <c r="K12" s="18" t="s">
        <v>222</v>
      </c>
      <c r="L12" s="18" t="s">
        <v>222</v>
      </c>
      <c r="M12" s="18" t="s">
        <v>222</v>
      </c>
      <c r="N12" s="18" t="s">
        <v>222</v>
      </c>
      <c r="O12" s="19" t="s">
        <v>222</v>
      </c>
      <c r="P12" s="82" t="s">
        <v>222</v>
      </c>
      <c r="Q12" s="171">
        <f>COUNTIF(D9:O12, "&lt;0.1")</f>
        <v>0</v>
      </c>
    </row>
    <row r="13" spans="1:17" ht="15" customHeight="1">
      <c r="A13" s="225"/>
      <c r="B13" s="170" t="s">
        <v>172</v>
      </c>
      <c r="C13" s="165" t="s">
        <v>15</v>
      </c>
      <c r="D13" s="125" t="s">
        <v>222</v>
      </c>
      <c r="E13" s="42" t="s">
        <v>222</v>
      </c>
      <c r="F13" s="42" t="s">
        <v>222</v>
      </c>
      <c r="G13" s="42" t="s">
        <v>222</v>
      </c>
      <c r="H13" s="42" t="s">
        <v>222</v>
      </c>
      <c r="I13" s="42">
        <v>0.12848664688427294</v>
      </c>
      <c r="J13" s="42">
        <v>0.11648199445983369</v>
      </c>
      <c r="K13" s="42">
        <v>0.13766937669376669</v>
      </c>
      <c r="L13" s="42" t="s">
        <v>222</v>
      </c>
      <c r="M13" s="42" t="s">
        <v>222</v>
      </c>
      <c r="N13" s="42" t="s">
        <v>222</v>
      </c>
      <c r="O13" s="43" t="s">
        <v>222</v>
      </c>
      <c r="P13" s="43" t="s">
        <v>222</v>
      </c>
      <c r="Q13" s="171"/>
    </row>
    <row r="14" spans="1:17" ht="15" customHeight="1">
      <c r="A14" s="225"/>
      <c r="B14" s="234"/>
      <c r="C14" s="129" t="s">
        <v>14</v>
      </c>
      <c r="D14" s="126">
        <v>97.983870967741936</v>
      </c>
      <c r="E14" s="45">
        <v>97.916666666666671</v>
      </c>
      <c r="F14" s="45">
        <v>96.908602150537632</v>
      </c>
      <c r="G14" s="45">
        <v>97.083333333333329</v>
      </c>
      <c r="H14" s="45">
        <v>92.069892473118273</v>
      </c>
      <c r="I14" s="45">
        <v>93.611111111111114</v>
      </c>
      <c r="J14" s="45">
        <v>97.043010752688176</v>
      </c>
      <c r="K14" s="45">
        <v>99.193548387096769</v>
      </c>
      <c r="L14" s="45">
        <v>96.805555555555557</v>
      </c>
      <c r="M14" s="45">
        <v>99.327956989247312</v>
      </c>
      <c r="N14" s="45">
        <v>95.555555555555557</v>
      </c>
      <c r="O14" s="46">
        <v>97.58064516129032</v>
      </c>
      <c r="P14" s="46">
        <v>96.757990867579906</v>
      </c>
      <c r="Q14" s="171"/>
    </row>
    <row r="15" spans="1:17" ht="15" customHeight="1">
      <c r="A15" s="236"/>
      <c r="B15" s="234"/>
      <c r="C15" s="166" t="s">
        <v>85</v>
      </c>
      <c r="D15" s="47" t="s">
        <v>222</v>
      </c>
      <c r="E15" s="48">
        <v>0.11666666666666668</v>
      </c>
      <c r="F15" s="48">
        <v>0.1</v>
      </c>
      <c r="G15" s="48">
        <v>0.13478260869565217</v>
      </c>
      <c r="H15" s="48">
        <v>0.21739130434782608</v>
      </c>
      <c r="I15" s="48">
        <v>0.54090909090909089</v>
      </c>
      <c r="J15" s="48">
        <v>0.39166666666666666</v>
      </c>
      <c r="K15" s="48">
        <v>0.5083333333333333</v>
      </c>
      <c r="L15" s="48">
        <v>0.23636363636363636</v>
      </c>
      <c r="M15" s="48">
        <v>0.18749999999999997</v>
      </c>
      <c r="N15" s="48" t="s">
        <v>222</v>
      </c>
      <c r="O15" s="49">
        <v>0.19166666666666668</v>
      </c>
      <c r="P15" s="79">
        <v>0.54090909090909089</v>
      </c>
      <c r="Q15" s="171"/>
    </row>
    <row r="16" spans="1:17" ht="15" customHeight="1">
      <c r="A16" s="236"/>
      <c r="B16" s="235"/>
      <c r="C16" s="167" t="s">
        <v>86</v>
      </c>
      <c r="D16" s="18" t="s">
        <v>222</v>
      </c>
      <c r="E16" s="18" t="s">
        <v>222</v>
      </c>
      <c r="F16" s="18" t="s">
        <v>222</v>
      </c>
      <c r="G16" s="18" t="s">
        <v>222</v>
      </c>
      <c r="H16" s="18" t="s">
        <v>222</v>
      </c>
      <c r="I16" s="18" t="s">
        <v>222</v>
      </c>
      <c r="J16" s="18" t="s">
        <v>222</v>
      </c>
      <c r="K16" s="18" t="s">
        <v>222</v>
      </c>
      <c r="L16" s="18" t="s">
        <v>222</v>
      </c>
      <c r="M16" s="18" t="s">
        <v>222</v>
      </c>
      <c r="N16" s="18" t="s">
        <v>222</v>
      </c>
      <c r="O16" s="19" t="s">
        <v>222</v>
      </c>
      <c r="P16" s="82" t="s">
        <v>222</v>
      </c>
      <c r="Q16" s="171">
        <f>COUNTIF(D13:O16, "&lt;0.1")</f>
        <v>0</v>
      </c>
    </row>
    <row r="17" spans="1:17" s="3" customFormat="1" ht="15" customHeight="1">
      <c r="A17" s="216"/>
      <c r="B17" s="217" t="s">
        <v>71</v>
      </c>
      <c r="C17" s="165" t="s">
        <v>15</v>
      </c>
      <c r="D17" s="56" t="s">
        <v>214</v>
      </c>
      <c r="E17" s="56" t="s">
        <v>214</v>
      </c>
      <c r="F17" s="56" t="s">
        <v>214</v>
      </c>
      <c r="G17" s="56" t="s">
        <v>214</v>
      </c>
      <c r="H17" s="56" t="s">
        <v>214</v>
      </c>
      <c r="I17" s="56" t="s">
        <v>214</v>
      </c>
      <c r="J17" s="56" t="s">
        <v>214</v>
      </c>
      <c r="K17" s="8">
        <v>0.37584187408491671</v>
      </c>
      <c r="L17" s="8">
        <v>0.25521126760563201</v>
      </c>
      <c r="M17" s="8">
        <v>0.13073593073593029</v>
      </c>
      <c r="N17" s="8">
        <v>0.15516265912305541</v>
      </c>
      <c r="O17" s="9">
        <v>0.12068493150684893</v>
      </c>
      <c r="P17" s="9">
        <v>0.20615952313370406</v>
      </c>
      <c r="Q17" s="171"/>
    </row>
    <row r="18" spans="1:17" s="3" customFormat="1" ht="15" customHeight="1">
      <c r="A18" s="216"/>
      <c r="B18" s="173"/>
      <c r="C18" s="129" t="s">
        <v>14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14">
        <v>91.8010752688172</v>
      </c>
      <c r="L18" s="14">
        <v>98.611111111111114</v>
      </c>
      <c r="M18" s="14">
        <v>93.145161290322577</v>
      </c>
      <c r="N18" s="14">
        <v>98.194444444444443</v>
      </c>
      <c r="O18" s="15">
        <v>98.118279569892479</v>
      </c>
      <c r="P18" s="15">
        <v>40.216894977168948</v>
      </c>
      <c r="Q18" s="171"/>
    </row>
    <row r="19" spans="1:17" s="3" customFormat="1" ht="15" customHeight="1">
      <c r="A19" s="169"/>
      <c r="B19" s="173"/>
      <c r="C19" s="129" t="s">
        <v>85</v>
      </c>
      <c r="D19" s="58" t="s">
        <v>214</v>
      </c>
      <c r="E19" s="58" t="s">
        <v>214</v>
      </c>
      <c r="F19" s="58" t="s">
        <v>214</v>
      </c>
      <c r="G19" s="58" t="s">
        <v>214</v>
      </c>
      <c r="H19" s="58" t="s">
        <v>214</v>
      </c>
      <c r="I19" s="58" t="s">
        <v>214</v>
      </c>
      <c r="J19" s="58" t="s">
        <v>214</v>
      </c>
      <c r="K19" s="16">
        <v>1.8166666666666673</v>
      </c>
      <c r="L19" s="16">
        <v>2.0166666666666675</v>
      </c>
      <c r="M19" s="16">
        <v>0.28333333333333333</v>
      </c>
      <c r="N19" s="16">
        <v>0.25416666666666671</v>
      </c>
      <c r="O19" s="17">
        <v>0.23333333333333328</v>
      </c>
      <c r="P19" s="79">
        <v>2.0166666666666675</v>
      </c>
      <c r="Q19" s="171"/>
    </row>
    <row r="20" spans="1:17" s="3" customFormat="1" ht="15" customHeight="1">
      <c r="A20" s="169"/>
      <c r="B20" s="174"/>
      <c r="C20" s="130" t="s">
        <v>86</v>
      </c>
      <c r="D20" s="59" t="s">
        <v>214</v>
      </c>
      <c r="E20" s="59" t="s">
        <v>214</v>
      </c>
      <c r="F20" s="59" t="s">
        <v>214</v>
      </c>
      <c r="G20" s="59" t="s">
        <v>214</v>
      </c>
      <c r="H20" s="59" t="s">
        <v>214</v>
      </c>
      <c r="I20" s="59" t="s">
        <v>214</v>
      </c>
      <c r="J20" s="59" t="s">
        <v>214</v>
      </c>
      <c r="K20" s="18">
        <v>0.13333333333333339</v>
      </c>
      <c r="L20" s="18" t="s">
        <v>222</v>
      </c>
      <c r="M20" s="18" t="s">
        <v>222</v>
      </c>
      <c r="N20" s="18">
        <v>0.1041666666666667</v>
      </c>
      <c r="O20" s="19" t="s">
        <v>222</v>
      </c>
      <c r="P20" s="82" t="s">
        <v>222</v>
      </c>
      <c r="Q20" s="171">
        <f>COUNTIF(D17:O20, "&lt;0.1")</f>
        <v>7</v>
      </c>
    </row>
    <row r="21" spans="1:17" ht="15" customHeight="1">
      <c r="A21" s="225"/>
      <c r="B21" s="233" t="s">
        <v>73</v>
      </c>
      <c r="C21" s="165" t="s">
        <v>15</v>
      </c>
      <c r="D21" s="125" t="s">
        <v>222</v>
      </c>
      <c r="E21" s="42" t="s">
        <v>222</v>
      </c>
      <c r="F21" s="42" t="s">
        <v>222</v>
      </c>
      <c r="G21" s="42" t="s">
        <v>222</v>
      </c>
      <c r="H21" s="42" t="s">
        <v>222</v>
      </c>
      <c r="I21" s="42" t="s">
        <v>222</v>
      </c>
      <c r="J21" s="42" t="s">
        <v>222</v>
      </c>
      <c r="K21" s="42" t="s">
        <v>222</v>
      </c>
      <c r="L21" s="42" t="s">
        <v>222</v>
      </c>
      <c r="M21" s="42" t="s">
        <v>222</v>
      </c>
      <c r="N21" s="42">
        <v>0.12223816355810586</v>
      </c>
      <c r="O21" s="43" t="s">
        <v>222</v>
      </c>
      <c r="P21" s="43" t="s">
        <v>222</v>
      </c>
      <c r="Q21" s="171"/>
    </row>
    <row r="22" spans="1:17" ht="15" customHeight="1">
      <c r="A22" s="225"/>
      <c r="B22" s="234"/>
      <c r="C22" s="129" t="s">
        <v>14</v>
      </c>
      <c r="D22" s="126">
        <v>97.446236559139791</v>
      </c>
      <c r="E22" s="45">
        <v>97.767857142857139</v>
      </c>
      <c r="F22" s="45">
        <v>97.58064516129032</v>
      </c>
      <c r="G22" s="45">
        <v>97.083333333333329</v>
      </c>
      <c r="H22" s="45">
        <v>97.715053763440864</v>
      </c>
      <c r="I22" s="45">
        <v>97.083333333333329</v>
      </c>
      <c r="J22" s="45">
        <v>84.811827956989248</v>
      </c>
      <c r="K22" s="45">
        <v>97.58064516129032</v>
      </c>
      <c r="L22" s="45">
        <v>97.361111111111114</v>
      </c>
      <c r="M22" s="45">
        <v>97.58064516129032</v>
      </c>
      <c r="N22" s="45">
        <v>96.805555555555557</v>
      </c>
      <c r="O22" s="46">
        <v>97.446236559139791</v>
      </c>
      <c r="P22" s="46">
        <v>96.335616438356169</v>
      </c>
      <c r="Q22" s="171"/>
    </row>
    <row r="23" spans="1:17" ht="15" customHeight="1">
      <c r="A23" s="225"/>
      <c r="B23" s="234"/>
      <c r="C23" s="166" t="s">
        <v>85</v>
      </c>
      <c r="D23" s="47">
        <v>0.12083333333333336</v>
      </c>
      <c r="E23" s="48">
        <v>0.19166666666666662</v>
      </c>
      <c r="F23" s="48">
        <v>0.17083333333333336</v>
      </c>
      <c r="G23" s="48">
        <v>0.13333333333333339</v>
      </c>
      <c r="H23" s="48">
        <v>0.1541666666666667</v>
      </c>
      <c r="I23" s="48">
        <v>0.14166666666666672</v>
      </c>
      <c r="J23" s="48">
        <v>0.17916666666666667</v>
      </c>
      <c r="K23" s="48">
        <v>0.1652173913043479</v>
      </c>
      <c r="L23" s="48">
        <v>0.18000000000000002</v>
      </c>
      <c r="M23" s="48">
        <v>0.14500000000000002</v>
      </c>
      <c r="N23" s="48">
        <v>0.17500000000000004</v>
      </c>
      <c r="O23" s="49">
        <v>0.16250000000000006</v>
      </c>
      <c r="P23" s="79">
        <v>0.19166666666666662</v>
      </c>
      <c r="Q23" s="171"/>
    </row>
    <row r="24" spans="1:17" ht="15" customHeight="1">
      <c r="A24" s="225"/>
      <c r="B24" s="235"/>
      <c r="C24" s="167" t="s">
        <v>86</v>
      </c>
      <c r="D24" s="18" t="s">
        <v>222</v>
      </c>
      <c r="E24" s="18" t="s">
        <v>222</v>
      </c>
      <c r="F24" s="18" t="s">
        <v>222</v>
      </c>
      <c r="G24" s="18" t="s">
        <v>222</v>
      </c>
      <c r="H24" s="18" t="s">
        <v>222</v>
      </c>
      <c r="I24" s="18" t="s">
        <v>222</v>
      </c>
      <c r="J24" s="18" t="s">
        <v>222</v>
      </c>
      <c r="K24" s="18" t="s">
        <v>222</v>
      </c>
      <c r="L24" s="18" t="s">
        <v>222</v>
      </c>
      <c r="M24" s="18" t="s">
        <v>222</v>
      </c>
      <c r="N24" s="18" t="s">
        <v>222</v>
      </c>
      <c r="O24" s="19" t="s">
        <v>222</v>
      </c>
      <c r="P24" s="82" t="s">
        <v>222</v>
      </c>
      <c r="Q24" s="171">
        <f>COUNTIF(D21:O24, "&lt;0.1")</f>
        <v>0</v>
      </c>
    </row>
    <row r="25" spans="1:17" s="3" customFormat="1" ht="15" customHeight="1">
      <c r="A25" s="169"/>
      <c r="B25" s="173" t="s">
        <v>74</v>
      </c>
      <c r="C25" s="165" t="s">
        <v>15</v>
      </c>
      <c r="D25" s="56">
        <v>0.12637362637362637</v>
      </c>
      <c r="E25" s="8" t="s">
        <v>222</v>
      </c>
      <c r="F25" s="8" t="s">
        <v>222</v>
      </c>
      <c r="G25" s="8" t="s">
        <v>222</v>
      </c>
      <c r="H25" s="8" t="s">
        <v>222</v>
      </c>
      <c r="I25" s="8" t="s">
        <v>222</v>
      </c>
      <c r="J25" s="8" t="s">
        <v>222</v>
      </c>
      <c r="K25" s="8">
        <v>0.10604838709677454</v>
      </c>
      <c r="L25" s="8" t="s">
        <v>222</v>
      </c>
      <c r="M25" s="8" t="s">
        <v>222</v>
      </c>
      <c r="N25" s="8" t="s">
        <v>222</v>
      </c>
      <c r="O25" s="9">
        <v>0.10336473755047114</v>
      </c>
      <c r="P25" s="9" t="s">
        <v>222</v>
      </c>
      <c r="Q25" s="171"/>
    </row>
    <row r="26" spans="1:17" s="3" customFormat="1" ht="15" customHeight="1">
      <c r="A26" s="169"/>
      <c r="B26" s="173"/>
      <c r="C26" s="129" t="s">
        <v>14</v>
      </c>
      <c r="D26" s="57">
        <v>97.849462365591393</v>
      </c>
      <c r="E26" s="14">
        <v>98.214285714285708</v>
      </c>
      <c r="F26" s="14">
        <v>97.849462365591393</v>
      </c>
      <c r="G26" s="14">
        <v>100</v>
      </c>
      <c r="H26" s="14">
        <v>100</v>
      </c>
      <c r="I26" s="14">
        <v>83.333333333333329</v>
      </c>
      <c r="J26" s="14">
        <v>100</v>
      </c>
      <c r="K26" s="14">
        <v>100</v>
      </c>
      <c r="L26" s="14">
        <v>99.722222222222229</v>
      </c>
      <c r="M26" s="14">
        <v>100</v>
      </c>
      <c r="N26" s="14">
        <v>100</v>
      </c>
      <c r="O26" s="15">
        <v>99.865591397849457</v>
      </c>
      <c r="P26" s="15">
        <v>98.093607305936075</v>
      </c>
      <c r="Q26" s="171"/>
    </row>
    <row r="27" spans="1:17" s="3" customFormat="1" ht="15" customHeight="1">
      <c r="A27" s="169"/>
      <c r="B27" s="173"/>
      <c r="C27" s="129" t="s">
        <v>85</v>
      </c>
      <c r="D27" s="58">
        <v>0.3833333333333333</v>
      </c>
      <c r="E27" s="16">
        <v>0.15833333333333335</v>
      </c>
      <c r="F27" s="16">
        <v>0.22916666666666674</v>
      </c>
      <c r="G27" s="16">
        <v>0.12083333333333329</v>
      </c>
      <c r="H27" s="16">
        <v>0.23749999999999991</v>
      </c>
      <c r="I27" s="16">
        <v>0.17916666666666661</v>
      </c>
      <c r="J27" s="16">
        <v>0.22083333333333333</v>
      </c>
      <c r="K27" s="16">
        <v>0.23750000000000002</v>
      </c>
      <c r="L27" s="16">
        <v>0.19999999999999993</v>
      </c>
      <c r="M27" s="16">
        <v>0.17083333333333331</v>
      </c>
      <c r="N27" s="16">
        <v>0.18333333333333326</v>
      </c>
      <c r="O27" s="17">
        <v>0.30833333333333329</v>
      </c>
      <c r="P27" s="79">
        <v>0.3833333333333333</v>
      </c>
      <c r="Q27" s="171"/>
    </row>
    <row r="28" spans="1:17" s="3" customFormat="1" ht="15" customHeight="1">
      <c r="A28" s="169"/>
      <c r="B28" s="174"/>
      <c r="C28" s="130" t="s">
        <v>86</v>
      </c>
      <c r="D28" s="59" t="s">
        <v>222</v>
      </c>
      <c r="E28" s="18" t="s">
        <v>222</v>
      </c>
      <c r="F28" s="18" t="s">
        <v>222</v>
      </c>
      <c r="G28" s="18" t="s">
        <v>222</v>
      </c>
      <c r="H28" s="18" t="s">
        <v>222</v>
      </c>
      <c r="I28" s="18" t="s">
        <v>222</v>
      </c>
      <c r="J28" s="18" t="s">
        <v>222</v>
      </c>
      <c r="K28" s="18" t="s">
        <v>222</v>
      </c>
      <c r="L28" s="18" t="s">
        <v>222</v>
      </c>
      <c r="M28" s="18" t="s">
        <v>222</v>
      </c>
      <c r="N28" s="18" t="s">
        <v>222</v>
      </c>
      <c r="O28" s="19" t="s">
        <v>222</v>
      </c>
      <c r="P28" s="82" t="s">
        <v>222</v>
      </c>
      <c r="Q28" s="171">
        <f>COUNTIF(D25:O28, "&lt;0.1")</f>
        <v>0</v>
      </c>
    </row>
    <row r="29" spans="1:17" ht="15" customHeight="1">
      <c r="A29" s="225"/>
      <c r="B29" s="233" t="s">
        <v>77</v>
      </c>
      <c r="C29" s="165" t="s">
        <v>15</v>
      </c>
      <c r="D29" s="125" t="s">
        <v>222</v>
      </c>
      <c r="E29" s="42" t="s">
        <v>222</v>
      </c>
      <c r="F29" s="42" t="s">
        <v>222</v>
      </c>
      <c r="G29" s="42">
        <v>0.15364145658263231</v>
      </c>
      <c r="H29" s="42">
        <v>0.2923913043478259</v>
      </c>
      <c r="I29" s="42">
        <v>0.24817415730337089</v>
      </c>
      <c r="J29" s="42">
        <v>0.58922237380627784</v>
      </c>
      <c r="K29" s="42">
        <v>0.62105978260869599</v>
      </c>
      <c r="L29" s="42">
        <v>0.40994397759103823</v>
      </c>
      <c r="M29" s="42" t="s">
        <v>222</v>
      </c>
      <c r="N29" s="42" t="s">
        <v>222</v>
      </c>
      <c r="O29" s="43" t="s">
        <v>222</v>
      </c>
      <c r="P29" s="43">
        <v>0.22197504708097854</v>
      </c>
      <c r="Q29" s="171"/>
    </row>
    <row r="30" spans="1:17" ht="15" customHeight="1">
      <c r="A30" s="225"/>
      <c r="B30" s="234"/>
      <c r="C30" s="129" t="s">
        <v>14</v>
      </c>
      <c r="D30" s="126">
        <v>98.924731182795696</v>
      </c>
      <c r="E30" s="45">
        <v>98.80952380952381</v>
      </c>
      <c r="F30" s="45">
        <v>98.924731182795696</v>
      </c>
      <c r="G30" s="45">
        <v>99.166666666666671</v>
      </c>
      <c r="H30" s="45">
        <v>98.924731182795696</v>
      </c>
      <c r="I30" s="45">
        <v>98.888888888888886</v>
      </c>
      <c r="J30" s="45">
        <v>98.521505376344081</v>
      </c>
      <c r="K30" s="45">
        <v>98.924731182795696</v>
      </c>
      <c r="L30" s="45">
        <v>99.166666666666671</v>
      </c>
      <c r="M30" s="45">
        <v>98.924731182795696</v>
      </c>
      <c r="N30" s="45">
        <v>93.611111111111114</v>
      </c>
      <c r="O30" s="46">
        <v>81.317204301075265</v>
      </c>
      <c r="P30" s="46">
        <v>96.986301369863014</v>
      </c>
      <c r="Q30" s="171"/>
    </row>
    <row r="31" spans="1:17" ht="15" customHeight="1">
      <c r="A31" s="225"/>
      <c r="B31" s="234"/>
      <c r="C31" s="166" t="s">
        <v>85</v>
      </c>
      <c r="D31" s="47">
        <v>0.46363636363636362</v>
      </c>
      <c r="E31" s="48">
        <v>0.45</v>
      </c>
      <c r="F31" s="48">
        <v>0.21818181818181814</v>
      </c>
      <c r="G31" s="48">
        <v>0.34166666666666662</v>
      </c>
      <c r="H31" s="48">
        <v>1.1166666666666669</v>
      </c>
      <c r="I31" s="48">
        <v>1.4541666666666668</v>
      </c>
      <c r="J31" s="48">
        <v>1.9750000000000003</v>
      </c>
      <c r="K31" s="48">
        <v>1.604166666666667</v>
      </c>
      <c r="L31" s="48">
        <v>1.5041666666666671</v>
      </c>
      <c r="M31" s="48">
        <v>0.46818181818181803</v>
      </c>
      <c r="N31" s="48">
        <v>0.19166666666666668</v>
      </c>
      <c r="O31" s="49">
        <v>0.49583333333333329</v>
      </c>
      <c r="P31" s="79">
        <v>1.9750000000000003</v>
      </c>
      <c r="Q31" s="171"/>
    </row>
    <row r="32" spans="1:17" ht="15" customHeight="1">
      <c r="A32" s="225"/>
      <c r="B32" s="235"/>
      <c r="C32" s="167" t="s">
        <v>86</v>
      </c>
      <c r="D32" s="18" t="s">
        <v>222</v>
      </c>
      <c r="E32" s="18" t="s">
        <v>222</v>
      </c>
      <c r="F32" s="18" t="s">
        <v>222</v>
      </c>
      <c r="G32" s="18" t="s">
        <v>222</v>
      </c>
      <c r="H32" s="18" t="s">
        <v>222</v>
      </c>
      <c r="I32" s="18" t="s">
        <v>222</v>
      </c>
      <c r="J32" s="18" t="s">
        <v>222</v>
      </c>
      <c r="K32" s="18" t="s">
        <v>222</v>
      </c>
      <c r="L32" s="18" t="s">
        <v>222</v>
      </c>
      <c r="M32" s="18" t="s">
        <v>222</v>
      </c>
      <c r="N32" s="18" t="s">
        <v>222</v>
      </c>
      <c r="O32" s="19" t="s">
        <v>222</v>
      </c>
      <c r="P32" s="82" t="s">
        <v>222</v>
      </c>
      <c r="Q32" s="171">
        <f>COUNTIF(D29:O32, "&lt;0.1")</f>
        <v>0</v>
      </c>
    </row>
    <row r="33" spans="1:17" ht="15" customHeight="1">
      <c r="A33" s="225"/>
      <c r="B33" s="233" t="s">
        <v>57</v>
      </c>
      <c r="C33" s="165" t="s">
        <v>15</v>
      </c>
      <c r="D33" s="125" t="s">
        <v>222</v>
      </c>
      <c r="E33" s="42" t="s">
        <v>222</v>
      </c>
      <c r="F33" s="42" t="s">
        <v>222</v>
      </c>
      <c r="G33" s="42" t="s">
        <v>222</v>
      </c>
      <c r="H33" s="42" t="s">
        <v>222</v>
      </c>
      <c r="I33" s="42">
        <v>0.1762711864406776</v>
      </c>
      <c r="J33" s="42">
        <v>0.1928977272727278</v>
      </c>
      <c r="K33" s="42" t="s">
        <v>222</v>
      </c>
      <c r="L33" s="42" t="s">
        <v>222</v>
      </c>
      <c r="M33" s="42" t="s">
        <v>222</v>
      </c>
      <c r="N33" s="42" t="s">
        <v>222</v>
      </c>
      <c r="O33" s="43" t="s">
        <v>222</v>
      </c>
      <c r="P33" s="43" t="s">
        <v>222</v>
      </c>
      <c r="Q33" s="171"/>
    </row>
    <row r="34" spans="1:17" ht="15" customHeight="1">
      <c r="A34" s="225"/>
      <c r="B34" s="234"/>
      <c r="C34" s="129" t="s">
        <v>14</v>
      </c>
      <c r="D34" s="126">
        <v>97.58064516129032</v>
      </c>
      <c r="E34" s="45">
        <v>98.214285714285708</v>
      </c>
      <c r="F34" s="45">
        <v>96.908602150537632</v>
      </c>
      <c r="G34" s="45">
        <v>97.777777777777771</v>
      </c>
      <c r="H34" s="45">
        <v>97.849462365591393</v>
      </c>
      <c r="I34" s="45">
        <v>98.333333333333329</v>
      </c>
      <c r="J34" s="45">
        <v>47.311827956989248</v>
      </c>
      <c r="K34" s="45">
        <v>96.908602150537632</v>
      </c>
      <c r="L34" s="45">
        <v>97.777777777777771</v>
      </c>
      <c r="M34" s="45">
        <v>97.849462365591393</v>
      </c>
      <c r="N34" s="45">
        <v>98.333333333333329</v>
      </c>
      <c r="O34" s="46">
        <v>84.005376344086017</v>
      </c>
      <c r="P34" s="46">
        <v>92.294520547945197</v>
      </c>
      <c r="Q34" s="171"/>
    </row>
    <row r="35" spans="1:17" ht="15" customHeight="1">
      <c r="A35" s="225"/>
      <c r="B35" s="234"/>
      <c r="C35" s="166" t="s">
        <v>85</v>
      </c>
      <c r="D35" s="47">
        <v>0.19999999999999993</v>
      </c>
      <c r="E35" s="48">
        <v>0.13750000000000004</v>
      </c>
      <c r="F35" s="48">
        <v>0.38</v>
      </c>
      <c r="G35" s="48">
        <v>0.28749999999999992</v>
      </c>
      <c r="H35" s="48">
        <v>0.32916666666666666</v>
      </c>
      <c r="I35" s="48">
        <v>0.45833333333333309</v>
      </c>
      <c r="J35" s="48">
        <v>0.35416666666666657</v>
      </c>
      <c r="K35" s="48">
        <v>0.25000000000000006</v>
      </c>
      <c r="L35" s="48">
        <v>0.19999999999999993</v>
      </c>
      <c r="M35" s="48">
        <v>0.11000000000000001</v>
      </c>
      <c r="N35" s="48">
        <v>0.17500000000000007</v>
      </c>
      <c r="O35" s="49">
        <v>0.12083333333333336</v>
      </c>
      <c r="P35" s="79">
        <v>0.45833333333333309</v>
      </c>
      <c r="Q35" s="171"/>
    </row>
    <row r="36" spans="1:17" ht="15" customHeight="1">
      <c r="A36" s="225"/>
      <c r="B36" s="235"/>
      <c r="C36" s="167" t="s">
        <v>86</v>
      </c>
      <c r="D36" s="18" t="s">
        <v>222</v>
      </c>
      <c r="E36" s="18" t="s">
        <v>222</v>
      </c>
      <c r="F36" s="18" t="s">
        <v>222</v>
      </c>
      <c r="G36" s="18" t="s">
        <v>222</v>
      </c>
      <c r="H36" s="18" t="s">
        <v>222</v>
      </c>
      <c r="I36" s="18" t="s">
        <v>222</v>
      </c>
      <c r="J36" s="18" t="s">
        <v>222</v>
      </c>
      <c r="K36" s="18" t="s">
        <v>222</v>
      </c>
      <c r="L36" s="18" t="s">
        <v>222</v>
      </c>
      <c r="M36" s="18" t="s">
        <v>222</v>
      </c>
      <c r="N36" s="18" t="s">
        <v>222</v>
      </c>
      <c r="O36" s="19" t="s">
        <v>222</v>
      </c>
      <c r="P36" s="82" t="s">
        <v>222</v>
      </c>
      <c r="Q36" s="171">
        <f>COUNTIF(D33:O36, "&lt;0.1")</f>
        <v>0</v>
      </c>
    </row>
    <row r="37" spans="1:17" ht="15" customHeight="1">
      <c r="A37" s="225"/>
      <c r="B37" s="233" t="s">
        <v>78</v>
      </c>
      <c r="C37" s="165" t="s">
        <v>15</v>
      </c>
      <c r="D37" s="125" t="s">
        <v>222</v>
      </c>
      <c r="E37" s="42" t="s">
        <v>222</v>
      </c>
      <c r="F37" s="42" t="s">
        <v>222</v>
      </c>
      <c r="G37" s="42" t="s">
        <v>222</v>
      </c>
      <c r="H37" s="42" t="s">
        <v>222</v>
      </c>
      <c r="I37" s="42">
        <v>0.28423566878980744</v>
      </c>
      <c r="J37" s="42">
        <v>0.25871056241426432</v>
      </c>
      <c r="K37" s="42">
        <v>0.27785419532324707</v>
      </c>
      <c r="L37" s="42">
        <v>0.25593220338982908</v>
      </c>
      <c r="M37" s="42">
        <v>0.22517006802720974</v>
      </c>
      <c r="N37" s="42">
        <v>0.2960451977401119</v>
      </c>
      <c r="O37" s="43">
        <v>0.22142857142856998</v>
      </c>
      <c r="P37" s="43" t="s">
        <v>222</v>
      </c>
      <c r="Q37" s="171"/>
    </row>
    <row r="38" spans="1:17" ht="15" customHeight="1">
      <c r="A38" s="225"/>
      <c r="B38" s="234"/>
      <c r="C38" s="129" t="s">
        <v>14</v>
      </c>
      <c r="D38" s="126">
        <v>97.043010752688176</v>
      </c>
      <c r="E38" s="45">
        <v>96.428571428571431</v>
      </c>
      <c r="F38" s="45">
        <v>96.63978494623656</v>
      </c>
      <c r="G38" s="45">
        <v>97.361111111111114</v>
      </c>
      <c r="H38" s="45">
        <v>73.790322580645167</v>
      </c>
      <c r="I38" s="45">
        <v>87.222222222222229</v>
      </c>
      <c r="J38" s="45">
        <v>97.983870967741936</v>
      </c>
      <c r="K38" s="45">
        <v>97.715053763440864</v>
      </c>
      <c r="L38" s="45">
        <v>98.333333333333329</v>
      </c>
      <c r="M38" s="45">
        <v>98.790322580645167</v>
      </c>
      <c r="N38" s="45">
        <v>98.333333333333329</v>
      </c>
      <c r="O38" s="46">
        <v>84.677419354838705</v>
      </c>
      <c r="P38" s="46">
        <v>93.652968036529685</v>
      </c>
      <c r="Q38" s="171"/>
    </row>
    <row r="39" spans="1:17" ht="15" customHeight="1">
      <c r="A39" s="225"/>
      <c r="B39" s="234"/>
      <c r="C39" s="166" t="s">
        <v>85</v>
      </c>
      <c r="D39" s="47" t="s">
        <v>222</v>
      </c>
      <c r="E39" s="48" t="s">
        <v>222</v>
      </c>
      <c r="F39" s="48" t="s">
        <v>222</v>
      </c>
      <c r="G39" s="48" t="s">
        <v>222</v>
      </c>
      <c r="H39" s="48">
        <v>0.67500000000000027</v>
      </c>
      <c r="I39" s="48">
        <v>0.75416666666666698</v>
      </c>
      <c r="J39" s="48">
        <v>0.58333333333333326</v>
      </c>
      <c r="K39" s="48">
        <v>0.52916666666666645</v>
      </c>
      <c r="L39" s="48">
        <v>0.86666666666666681</v>
      </c>
      <c r="M39" s="48">
        <v>0.40833333333333327</v>
      </c>
      <c r="N39" s="48">
        <v>0.58750000000000002</v>
      </c>
      <c r="O39" s="49">
        <v>0.33333333333333331</v>
      </c>
      <c r="P39" s="79">
        <v>0.86666666666666681</v>
      </c>
      <c r="Q39" s="171"/>
    </row>
    <row r="40" spans="1:17" ht="15" customHeight="1">
      <c r="A40" s="225"/>
      <c r="B40" s="235"/>
      <c r="C40" s="167" t="s">
        <v>86</v>
      </c>
      <c r="D40" s="18" t="s">
        <v>222</v>
      </c>
      <c r="E40" s="18" t="s">
        <v>222</v>
      </c>
      <c r="F40" s="18" t="s">
        <v>222</v>
      </c>
      <c r="G40" s="18" t="s">
        <v>222</v>
      </c>
      <c r="H40" s="18" t="s">
        <v>222</v>
      </c>
      <c r="I40" s="18">
        <v>0.10416666666666669</v>
      </c>
      <c r="J40" s="18" t="s">
        <v>222</v>
      </c>
      <c r="K40" s="18">
        <v>0.11250000000000004</v>
      </c>
      <c r="L40" s="18" t="s">
        <v>222</v>
      </c>
      <c r="M40" s="18" t="s">
        <v>222</v>
      </c>
      <c r="N40" s="18">
        <v>0.16666666666666671</v>
      </c>
      <c r="O40" s="19">
        <v>9.9999999999999992E-2</v>
      </c>
      <c r="P40" s="82" t="s">
        <v>222</v>
      </c>
      <c r="Q40" s="171">
        <f>COUNTIF(D37:O40, "&lt;0.1")</f>
        <v>0</v>
      </c>
    </row>
    <row r="41" spans="1:17" ht="15" customHeight="1">
      <c r="A41" s="225"/>
      <c r="B41" s="233" t="s">
        <v>75</v>
      </c>
      <c r="C41" s="165" t="s">
        <v>15</v>
      </c>
      <c r="D41" s="125">
        <v>0.17897648686030362</v>
      </c>
      <c r="E41" s="42" t="s">
        <v>222</v>
      </c>
      <c r="F41" s="42" t="s">
        <v>222</v>
      </c>
      <c r="G41" s="42" t="s">
        <v>222</v>
      </c>
      <c r="H41" s="42" t="s">
        <v>222</v>
      </c>
      <c r="I41" s="42" t="s">
        <v>222</v>
      </c>
      <c r="J41" s="42">
        <v>0.11895604395604367</v>
      </c>
      <c r="K41" s="42">
        <v>0.14969879518072321</v>
      </c>
      <c r="L41" s="42" t="s">
        <v>222</v>
      </c>
      <c r="M41" s="42" t="s">
        <v>222</v>
      </c>
      <c r="N41" s="42" t="s">
        <v>222</v>
      </c>
      <c r="O41" s="43" t="s">
        <v>222</v>
      </c>
      <c r="P41" s="43" t="s">
        <v>222</v>
      </c>
      <c r="Q41" s="171"/>
    </row>
    <row r="42" spans="1:17" ht="15" customHeight="1">
      <c r="A42" s="225"/>
      <c r="B42" s="234"/>
      <c r="C42" s="129" t="s">
        <v>14</v>
      </c>
      <c r="D42" s="126">
        <v>97.177419354838705</v>
      </c>
      <c r="E42" s="45">
        <v>97.61904761904762</v>
      </c>
      <c r="F42" s="45">
        <v>97.311827956989248</v>
      </c>
      <c r="G42" s="45">
        <v>96.111111111111114</v>
      </c>
      <c r="H42" s="45">
        <v>97.311827956989248</v>
      </c>
      <c r="I42" s="45">
        <v>97.777777777777771</v>
      </c>
      <c r="J42" s="45">
        <v>97.849462365591393</v>
      </c>
      <c r="K42" s="14">
        <v>89.247311827956992</v>
      </c>
      <c r="L42" s="14">
        <v>95.694444444444443</v>
      </c>
      <c r="M42" s="45">
        <v>97.177419354838705</v>
      </c>
      <c r="N42" s="45">
        <v>97.777777777777771</v>
      </c>
      <c r="O42" s="46">
        <v>97.849462365591393</v>
      </c>
      <c r="P42" s="46">
        <v>96.563926940639263</v>
      </c>
      <c r="Q42" s="171"/>
    </row>
    <row r="43" spans="1:17" ht="15" customHeight="1">
      <c r="A43" s="225"/>
      <c r="B43" s="234"/>
      <c r="C43" s="129" t="s">
        <v>85</v>
      </c>
      <c r="D43" s="47">
        <v>0.36499999999999994</v>
      </c>
      <c r="E43" s="48">
        <v>0.37499999999999983</v>
      </c>
      <c r="F43" s="48">
        <v>0.4250000000000001</v>
      </c>
      <c r="G43" s="48">
        <v>0.15000000000000002</v>
      </c>
      <c r="H43" s="48">
        <v>0.17916666666666661</v>
      </c>
      <c r="I43" s="48">
        <v>0.14166666666666675</v>
      </c>
      <c r="J43" s="48">
        <v>0.35</v>
      </c>
      <c r="K43" s="48">
        <v>2.3916666666666671</v>
      </c>
      <c r="L43" s="48">
        <v>0.19583333333333339</v>
      </c>
      <c r="M43" s="48">
        <v>0.14500000000000005</v>
      </c>
      <c r="N43" s="48">
        <v>0.1125</v>
      </c>
      <c r="O43" s="49">
        <v>0.2</v>
      </c>
      <c r="P43" s="79">
        <v>2.3916666666666671</v>
      </c>
      <c r="Q43" s="171"/>
    </row>
    <row r="44" spans="1:17" ht="15" customHeight="1">
      <c r="A44" s="225"/>
      <c r="B44" s="235"/>
      <c r="C44" s="130" t="s">
        <v>86</v>
      </c>
      <c r="D44" s="18" t="s">
        <v>222</v>
      </c>
      <c r="E44" s="18" t="s">
        <v>222</v>
      </c>
      <c r="F44" s="18" t="s">
        <v>222</v>
      </c>
      <c r="G44" s="18" t="s">
        <v>222</v>
      </c>
      <c r="H44" s="18" t="s">
        <v>222</v>
      </c>
      <c r="I44" s="18" t="s">
        <v>222</v>
      </c>
      <c r="J44" s="18" t="s">
        <v>222</v>
      </c>
      <c r="K44" s="18" t="s">
        <v>222</v>
      </c>
      <c r="L44" s="18" t="s">
        <v>222</v>
      </c>
      <c r="M44" s="18" t="s">
        <v>222</v>
      </c>
      <c r="N44" s="18" t="s">
        <v>222</v>
      </c>
      <c r="O44" s="19" t="s">
        <v>222</v>
      </c>
      <c r="P44" s="82" t="s">
        <v>222</v>
      </c>
      <c r="Q44" s="171">
        <f>COUNTIF(D41:O44, "&lt;0.1")</f>
        <v>0</v>
      </c>
    </row>
    <row r="45" spans="1:17" ht="15" customHeight="1">
      <c r="A45" s="225"/>
      <c r="B45" s="233" t="s">
        <v>76</v>
      </c>
      <c r="C45" s="165" t="s">
        <v>15</v>
      </c>
      <c r="D45" s="125" t="s">
        <v>222</v>
      </c>
      <c r="E45" s="42" t="s">
        <v>222</v>
      </c>
      <c r="F45" s="42" t="s">
        <v>222</v>
      </c>
      <c r="G45" s="42" t="s">
        <v>222</v>
      </c>
      <c r="H45" s="42">
        <v>0.13538961038961039</v>
      </c>
      <c r="I45" s="42">
        <v>0.3183615819209043</v>
      </c>
      <c r="J45" s="42">
        <v>0.28005780346820774</v>
      </c>
      <c r="K45" s="42">
        <v>0.59587628865979236</v>
      </c>
      <c r="L45" s="42">
        <v>0.30020833333333158</v>
      </c>
      <c r="M45" s="42">
        <v>0.28270571827056962</v>
      </c>
      <c r="N45" s="42">
        <v>0.17354196301564759</v>
      </c>
      <c r="O45" s="43" t="s">
        <v>222</v>
      </c>
      <c r="P45" s="43">
        <v>0.19344928272184381</v>
      </c>
      <c r="Q45" s="171"/>
    </row>
    <row r="46" spans="1:17" ht="15" customHeight="1">
      <c r="A46" s="225"/>
      <c r="B46" s="234"/>
      <c r="C46" s="129" t="s">
        <v>14</v>
      </c>
      <c r="D46" s="126">
        <v>95.564516129032256</v>
      </c>
      <c r="E46" s="45">
        <v>76.93452380952381</v>
      </c>
      <c r="F46" s="45">
        <v>96.908602150537632</v>
      </c>
      <c r="G46" s="45">
        <v>98.333333333333329</v>
      </c>
      <c r="H46" s="45">
        <v>82.795698924731184</v>
      </c>
      <c r="I46" s="45">
        <v>98.333333333333329</v>
      </c>
      <c r="J46" s="45">
        <v>93.010752688172047</v>
      </c>
      <c r="K46" s="45">
        <v>78.225806451612897</v>
      </c>
      <c r="L46" s="45">
        <v>66.666666666666671</v>
      </c>
      <c r="M46" s="45">
        <v>96.370967741935488</v>
      </c>
      <c r="N46" s="45">
        <v>97.638888888888886</v>
      </c>
      <c r="O46" s="46">
        <v>97.043010752688176</v>
      </c>
      <c r="P46" s="46">
        <v>89.920091324200911</v>
      </c>
      <c r="Q46" s="171"/>
    </row>
    <row r="47" spans="1:17" ht="15" customHeight="1">
      <c r="A47" s="225"/>
      <c r="B47" s="234"/>
      <c r="C47" s="129" t="s">
        <v>85</v>
      </c>
      <c r="D47" s="47">
        <v>0.19166666666666676</v>
      </c>
      <c r="E47" s="48">
        <v>0.15833333333333341</v>
      </c>
      <c r="F47" s="48">
        <v>0.20500000000000002</v>
      </c>
      <c r="G47" s="48">
        <v>0.20000000000000007</v>
      </c>
      <c r="H47" s="48">
        <v>0.72499999999999976</v>
      </c>
      <c r="I47" s="48">
        <v>0.90833333333333333</v>
      </c>
      <c r="J47" s="48">
        <v>0.78750000000000009</v>
      </c>
      <c r="K47" s="48">
        <v>1.7249999999999996</v>
      </c>
      <c r="L47" s="48">
        <v>1.4958333333333329</v>
      </c>
      <c r="M47" s="48">
        <v>0.89583333333333348</v>
      </c>
      <c r="N47" s="48">
        <v>0.30416666666666664</v>
      </c>
      <c r="O47" s="49">
        <v>0.16250000000000006</v>
      </c>
      <c r="P47" s="79">
        <v>1.7249999999999996</v>
      </c>
      <c r="Q47" s="171"/>
    </row>
    <row r="48" spans="1:17" ht="15" customHeight="1">
      <c r="A48" s="225"/>
      <c r="B48" s="235"/>
      <c r="C48" s="130" t="s">
        <v>86</v>
      </c>
      <c r="D48" s="18" t="s">
        <v>222</v>
      </c>
      <c r="E48" s="18" t="s">
        <v>222</v>
      </c>
      <c r="F48" s="18" t="s">
        <v>222</v>
      </c>
      <c r="G48" s="18" t="s">
        <v>222</v>
      </c>
      <c r="H48" s="18" t="s">
        <v>222</v>
      </c>
      <c r="I48" s="18" t="s">
        <v>222</v>
      </c>
      <c r="J48" s="18" t="s">
        <v>222</v>
      </c>
      <c r="K48" s="18">
        <v>0.16250000000000006</v>
      </c>
      <c r="L48" s="18" t="s">
        <v>222</v>
      </c>
      <c r="M48" s="18" t="s">
        <v>222</v>
      </c>
      <c r="N48" s="18" t="s">
        <v>222</v>
      </c>
      <c r="O48" s="19" t="s">
        <v>222</v>
      </c>
      <c r="P48" s="82" t="s">
        <v>222</v>
      </c>
      <c r="Q48" s="171">
        <f>COUNTIF(D45:O48, "&lt;0.1")</f>
        <v>0</v>
      </c>
    </row>
    <row r="49" spans="1:17" ht="15" customHeight="1">
      <c r="A49" s="225"/>
      <c r="B49" s="233" t="s">
        <v>72</v>
      </c>
      <c r="C49" s="165" t="s">
        <v>15</v>
      </c>
      <c r="D49" s="125" t="s">
        <v>222</v>
      </c>
      <c r="E49" s="42" t="s">
        <v>222</v>
      </c>
      <c r="F49" s="42" t="s">
        <v>222</v>
      </c>
      <c r="G49" s="42" t="s">
        <v>222</v>
      </c>
      <c r="H49" s="42" t="s">
        <v>222</v>
      </c>
      <c r="I49" s="42" t="s">
        <v>222</v>
      </c>
      <c r="J49" s="42">
        <v>0.11012658227848107</v>
      </c>
      <c r="K49" s="42" t="s">
        <v>222</v>
      </c>
      <c r="L49" s="42" t="s">
        <v>222</v>
      </c>
      <c r="M49" s="42" t="s">
        <v>222</v>
      </c>
      <c r="N49" s="42" t="s">
        <v>222</v>
      </c>
      <c r="O49" s="43" t="s">
        <v>222</v>
      </c>
      <c r="P49" s="43" t="s">
        <v>222</v>
      </c>
      <c r="Q49" s="171"/>
    </row>
    <row r="50" spans="1:17" ht="15" customHeight="1">
      <c r="A50" s="225"/>
      <c r="B50" s="234"/>
      <c r="C50" s="129" t="s">
        <v>14</v>
      </c>
      <c r="D50" s="126">
        <v>97.177419354838705</v>
      </c>
      <c r="E50" s="45">
        <v>96.279761904761898</v>
      </c>
      <c r="F50" s="45">
        <v>97.043010752688176</v>
      </c>
      <c r="G50" s="45">
        <v>94.722222222222229</v>
      </c>
      <c r="H50" s="45">
        <v>96.505376344086017</v>
      </c>
      <c r="I50" s="45">
        <v>95.694444444444443</v>
      </c>
      <c r="J50" s="45">
        <v>95.564516129032256</v>
      </c>
      <c r="K50" s="45">
        <v>95.6989247311828</v>
      </c>
      <c r="L50" s="45">
        <v>53.055555555555557</v>
      </c>
      <c r="M50" s="45">
        <v>34.005376344086024</v>
      </c>
      <c r="N50" s="45">
        <v>96.805555555555557</v>
      </c>
      <c r="O50" s="46">
        <v>96.908602150537632</v>
      </c>
      <c r="P50" s="46">
        <v>87.408675799086751</v>
      </c>
      <c r="Q50" s="171"/>
    </row>
    <row r="51" spans="1:17" ht="15" customHeight="1">
      <c r="A51" s="225"/>
      <c r="B51" s="234"/>
      <c r="C51" s="129" t="s">
        <v>85</v>
      </c>
      <c r="D51" s="47">
        <v>0.1166666666666667</v>
      </c>
      <c r="E51" s="48" t="s">
        <v>222</v>
      </c>
      <c r="F51" s="48">
        <v>0.18333333333333326</v>
      </c>
      <c r="G51" s="48" t="s">
        <v>222</v>
      </c>
      <c r="H51" s="48">
        <v>0.90416666666666667</v>
      </c>
      <c r="I51" s="48">
        <v>0.24166666666666656</v>
      </c>
      <c r="J51" s="48">
        <v>1.2750000000000001</v>
      </c>
      <c r="K51" s="48">
        <v>0.30416666666666653</v>
      </c>
      <c r="L51" s="48" t="s">
        <v>222</v>
      </c>
      <c r="M51" s="48" t="s">
        <v>222</v>
      </c>
      <c r="N51" s="48">
        <v>0.14166666666666664</v>
      </c>
      <c r="O51" s="49">
        <v>0.18749999999999992</v>
      </c>
      <c r="P51" s="79">
        <v>1.2750000000000001</v>
      </c>
      <c r="Q51" s="171"/>
    </row>
    <row r="52" spans="1:17" ht="15" customHeight="1">
      <c r="A52" s="214"/>
      <c r="B52" s="235"/>
      <c r="C52" s="130" t="s">
        <v>86</v>
      </c>
      <c r="D52" s="18" t="s">
        <v>222</v>
      </c>
      <c r="E52" s="18" t="s">
        <v>222</v>
      </c>
      <c r="F52" s="18" t="s">
        <v>222</v>
      </c>
      <c r="G52" s="18" t="s">
        <v>222</v>
      </c>
      <c r="H52" s="18" t="s">
        <v>222</v>
      </c>
      <c r="I52" s="18" t="s">
        <v>222</v>
      </c>
      <c r="J52" s="18" t="s">
        <v>222</v>
      </c>
      <c r="K52" s="18" t="s">
        <v>222</v>
      </c>
      <c r="L52" s="18" t="s">
        <v>222</v>
      </c>
      <c r="M52" s="18" t="s">
        <v>222</v>
      </c>
      <c r="N52" s="18" t="s">
        <v>222</v>
      </c>
      <c r="O52" s="19" t="s">
        <v>222</v>
      </c>
      <c r="P52" s="82" t="s">
        <v>222</v>
      </c>
      <c r="Q52" s="171">
        <f>COUNTIF(D49:O52, "&lt;0.1")</f>
        <v>0</v>
      </c>
    </row>
    <row r="53" spans="1:17" s="3" customFormat="1" ht="15" customHeight="1">
      <c r="A53" s="223" t="s">
        <v>202</v>
      </c>
      <c r="B53" s="219" t="s">
        <v>12</v>
      </c>
      <c r="C53" s="165" t="s">
        <v>15</v>
      </c>
      <c r="D53" s="41">
        <v>20.194331983805668</v>
      </c>
      <c r="E53" s="42">
        <v>9.5555555555555554</v>
      </c>
      <c r="F53" s="42">
        <v>12.131972789115647</v>
      </c>
      <c r="G53" s="42">
        <v>2.0738161559888582</v>
      </c>
      <c r="H53" s="42">
        <v>12.378048780487806</v>
      </c>
      <c r="I53" s="42">
        <v>5.8595890410958908</v>
      </c>
      <c r="J53" s="42">
        <v>6.4646892655367232</v>
      </c>
      <c r="K53" s="42">
        <v>28.269315673289181</v>
      </c>
      <c r="L53" s="42">
        <v>14.285106382978723</v>
      </c>
      <c r="M53" s="42">
        <v>8.9697542533081283</v>
      </c>
      <c r="N53" s="42">
        <v>4.7983193277310923</v>
      </c>
      <c r="O53" s="43">
        <v>3.8798882681564244</v>
      </c>
      <c r="P53" s="43">
        <v>10.327713250905457</v>
      </c>
      <c r="Q53" s="171"/>
    </row>
    <row r="54" spans="1:17" s="3" customFormat="1" ht="15" customHeight="1">
      <c r="A54" s="216"/>
      <c r="B54" s="175"/>
      <c r="C54" s="129" t="s">
        <v>67</v>
      </c>
      <c r="D54" s="44">
        <v>99.596774193548384</v>
      </c>
      <c r="E54" s="45">
        <v>99.107142857142861</v>
      </c>
      <c r="F54" s="45">
        <v>98.790322580645167</v>
      </c>
      <c r="G54" s="45">
        <v>99.722222222222229</v>
      </c>
      <c r="H54" s="45">
        <v>99.193548387096769</v>
      </c>
      <c r="I54" s="45">
        <v>81.111111111111114</v>
      </c>
      <c r="J54" s="45">
        <v>95.161290322580641</v>
      </c>
      <c r="K54" s="45">
        <v>60.887096774193552</v>
      </c>
      <c r="L54" s="45">
        <v>97.916666666666671</v>
      </c>
      <c r="M54" s="45">
        <v>71.102150537634415</v>
      </c>
      <c r="N54" s="45">
        <v>99.166666666666671</v>
      </c>
      <c r="O54" s="46">
        <v>96.236559139784944</v>
      </c>
      <c r="P54" s="46">
        <v>91.404109589041099</v>
      </c>
      <c r="Q54" s="171"/>
    </row>
    <row r="55" spans="1:17" s="3" customFormat="1" ht="15" customHeight="1">
      <c r="A55" s="216"/>
      <c r="B55" s="175"/>
      <c r="C55" s="129" t="s">
        <v>69</v>
      </c>
      <c r="D55" s="47">
        <v>49.666666666666664</v>
      </c>
      <c r="E55" s="48">
        <v>29.666666666666668</v>
      </c>
      <c r="F55" s="48">
        <v>74.083333333333329</v>
      </c>
      <c r="G55" s="48">
        <v>6.25</v>
      </c>
      <c r="H55" s="48">
        <v>50.791666666666664</v>
      </c>
      <c r="I55" s="48">
        <v>18.333333333333332</v>
      </c>
      <c r="J55" s="48">
        <v>14.55</v>
      </c>
      <c r="K55" s="48">
        <v>74.916666666666671</v>
      </c>
      <c r="L55" s="48">
        <v>36.086956521739133</v>
      </c>
      <c r="M55" s="48">
        <v>36.571428571428569</v>
      </c>
      <c r="N55" s="48">
        <v>22.583333333333332</v>
      </c>
      <c r="O55" s="49">
        <v>13.285714285714286</v>
      </c>
      <c r="P55" s="79">
        <v>74.916666666666671</v>
      </c>
      <c r="Q55" s="171"/>
    </row>
    <row r="56" spans="1:17" s="3" customFormat="1" ht="15" customHeight="1">
      <c r="A56" s="216"/>
      <c r="B56" s="220"/>
      <c r="C56" s="130" t="s">
        <v>80</v>
      </c>
      <c r="D56" s="18">
        <v>2.9583333333333335</v>
      </c>
      <c r="E56" s="18">
        <v>0.5</v>
      </c>
      <c r="F56" s="18">
        <v>0.45833333333333331</v>
      </c>
      <c r="G56" s="18">
        <v>0.375</v>
      </c>
      <c r="H56" s="18">
        <v>2</v>
      </c>
      <c r="I56" s="18">
        <v>0.20833333333333334</v>
      </c>
      <c r="J56" s="18">
        <v>1.4166666666666667</v>
      </c>
      <c r="K56" s="18">
        <v>2.625</v>
      </c>
      <c r="L56" s="18">
        <v>3.3333333333333335</v>
      </c>
      <c r="M56" s="18">
        <v>0.5</v>
      </c>
      <c r="N56" s="18">
        <v>0.58333333333333337</v>
      </c>
      <c r="O56" s="19">
        <v>0.33333333333333331</v>
      </c>
      <c r="P56" s="82">
        <v>0.20833333333333334</v>
      </c>
      <c r="Q56" s="171">
        <f>COUNTIF(D53:O56, "&lt;0.1")</f>
        <v>0</v>
      </c>
    </row>
    <row r="57" spans="1:17" s="3" customFormat="1" ht="15" customHeight="1">
      <c r="A57" s="216"/>
      <c r="B57" s="175" t="s">
        <v>13</v>
      </c>
      <c r="C57" s="165" t="s">
        <v>15</v>
      </c>
      <c r="D57" s="125">
        <v>19.328710937499977</v>
      </c>
      <c r="E57" s="42">
        <v>10.170245398773009</v>
      </c>
      <c r="F57" s="42">
        <v>3.3021739130434784</v>
      </c>
      <c r="G57" s="56" t="s">
        <v>214</v>
      </c>
      <c r="H57" s="56" t="s">
        <v>214</v>
      </c>
      <c r="I57" s="56" t="s">
        <v>214</v>
      </c>
      <c r="J57" s="56" t="s">
        <v>214</v>
      </c>
      <c r="K57" s="56" t="s">
        <v>214</v>
      </c>
      <c r="L57" s="56" t="s">
        <v>214</v>
      </c>
      <c r="M57" s="56" t="s">
        <v>214</v>
      </c>
      <c r="N57" s="56" t="s">
        <v>214</v>
      </c>
      <c r="O57" s="178" t="s">
        <v>214</v>
      </c>
      <c r="P57" s="184">
        <v>15.11730769230768</v>
      </c>
      <c r="Q57" s="171"/>
    </row>
    <row r="58" spans="1:17" s="3" customFormat="1" ht="15" customHeight="1">
      <c r="A58" s="216"/>
      <c r="B58" s="175"/>
      <c r="C58" s="129" t="s">
        <v>67</v>
      </c>
      <c r="D58" s="126">
        <v>68.817204301075265</v>
      </c>
      <c r="E58" s="45">
        <v>48.511904761904759</v>
      </c>
      <c r="F58" s="45">
        <v>6.182795698924731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0</v>
      </c>
      <c r="N58" s="57">
        <v>0</v>
      </c>
      <c r="O58" s="179">
        <v>0</v>
      </c>
      <c r="P58" s="185">
        <v>10.091324200913242</v>
      </c>
      <c r="Q58" s="171"/>
    </row>
    <row r="59" spans="1:17" s="3" customFormat="1" ht="15" customHeight="1">
      <c r="A59" s="216"/>
      <c r="B59" s="175"/>
      <c r="C59" s="129" t="s">
        <v>69</v>
      </c>
      <c r="D59" s="47">
        <v>57.86249999999999</v>
      </c>
      <c r="E59" s="48">
        <v>32.304347826086953</v>
      </c>
      <c r="F59" s="48">
        <v>5.9750000000000005</v>
      </c>
      <c r="G59" s="58" t="s">
        <v>214</v>
      </c>
      <c r="H59" s="58" t="s">
        <v>214</v>
      </c>
      <c r="I59" s="58" t="s">
        <v>214</v>
      </c>
      <c r="J59" s="58" t="s">
        <v>214</v>
      </c>
      <c r="K59" s="58" t="s">
        <v>214</v>
      </c>
      <c r="L59" s="58" t="s">
        <v>214</v>
      </c>
      <c r="M59" s="58" t="s">
        <v>214</v>
      </c>
      <c r="N59" s="58" t="s">
        <v>214</v>
      </c>
      <c r="O59" s="180" t="s">
        <v>214</v>
      </c>
      <c r="P59" s="119">
        <v>57.86249999999999</v>
      </c>
      <c r="Q59" s="171"/>
    </row>
    <row r="60" spans="1:17" s="3" customFormat="1" ht="15" customHeight="1">
      <c r="A60" s="216"/>
      <c r="B60" s="174"/>
      <c r="C60" s="130" t="s">
        <v>80</v>
      </c>
      <c r="D60" s="18">
        <v>3.1416666666666662</v>
      </c>
      <c r="E60" s="18">
        <v>1.2249999999999999</v>
      </c>
      <c r="F60" s="18">
        <v>2.6142857142857139</v>
      </c>
      <c r="G60" s="59" t="s">
        <v>214</v>
      </c>
      <c r="H60" s="59" t="s">
        <v>214</v>
      </c>
      <c r="I60" s="59" t="s">
        <v>214</v>
      </c>
      <c r="J60" s="59" t="s">
        <v>214</v>
      </c>
      <c r="K60" s="59" t="s">
        <v>214</v>
      </c>
      <c r="L60" s="59" t="s">
        <v>214</v>
      </c>
      <c r="M60" s="59" t="s">
        <v>214</v>
      </c>
      <c r="N60" s="59" t="s">
        <v>214</v>
      </c>
      <c r="O60" s="181" t="s">
        <v>214</v>
      </c>
      <c r="P60" s="120">
        <v>1.2249999999999999</v>
      </c>
      <c r="Q60" s="171">
        <f>COUNTIF(D57:O60, "&lt;0.1")</f>
        <v>9</v>
      </c>
    </row>
    <row r="61" spans="1:17" s="3" customFormat="1" ht="15" customHeight="1">
      <c r="A61" s="216"/>
      <c r="B61" s="219" t="s">
        <v>192</v>
      </c>
      <c r="C61" s="165" t="s">
        <v>15</v>
      </c>
      <c r="D61" s="56" t="s">
        <v>214</v>
      </c>
      <c r="E61" s="56" t="s">
        <v>214</v>
      </c>
      <c r="F61" s="42">
        <v>1.6472303206997085</v>
      </c>
      <c r="G61" s="56" t="s">
        <v>214</v>
      </c>
      <c r="H61" s="56" t="s">
        <v>214</v>
      </c>
      <c r="I61" s="56" t="s">
        <v>214</v>
      </c>
      <c r="J61" s="8" t="s">
        <v>222</v>
      </c>
      <c r="K61" s="56" t="s">
        <v>214</v>
      </c>
      <c r="L61" s="56" t="s">
        <v>214</v>
      </c>
      <c r="M61" s="56" t="s">
        <v>214</v>
      </c>
      <c r="N61" s="8">
        <v>1.7649253731343284</v>
      </c>
      <c r="O61" s="178" t="s">
        <v>214</v>
      </c>
      <c r="P61" s="184">
        <v>1.134819532908705</v>
      </c>
      <c r="Q61" s="171"/>
    </row>
    <row r="62" spans="1:17" s="3" customFormat="1" ht="15" customHeight="1">
      <c r="A62" s="216"/>
      <c r="B62" s="175" t="s">
        <v>193</v>
      </c>
      <c r="C62" s="129" t="s">
        <v>66</v>
      </c>
      <c r="D62" s="57">
        <v>0</v>
      </c>
      <c r="E62" s="57">
        <v>0</v>
      </c>
      <c r="F62" s="45">
        <v>46.102150537634408</v>
      </c>
      <c r="G62" s="57">
        <v>0</v>
      </c>
      <c r="H62" s="57">
        <v>0</v>
      </c>
      <c r="I62" s="57">
        <v>0</v>
      </c>
      <c r="J62" s="14">
        <v>44.48924731182796</v>
      </c>
      <c r="K62" s="57">
        <v>0</v>
      </c>
      <c r="L62" s="57">
        <v>0</v>
      </c>
      <c r="M62" s="57">
        <v>0</v>
      </c>
      <c r="N62" s="14">
        <v>37.222222222222221</v>
      </c>
      <c r="O62" s="179">
        <v>0</v>
      </c>
      <c r="P62" s="185">
        <v>10.753424657534246</v>
      </c>
      <c r="Q62" s="171"/>
    </row>
    <row r="63" spans="1:17" s="3" customFormat="1" ht="15" customHeight="1">
      <c r="A63" s="216"/>
      <c r="B63" s="237"/>
      <c r="C63" s="129" t="s">
        <v>69</v>
      </c>
      <c r="D63" s="58" t="s">
        <v>214</v>
      </c>
      <c r="E63" s="58" t="s">
        <v>214</v>
      </c>
      <c r="F63" s="48">
        <v>2.2727272727272729</v>
      </c>
      <c r="G63" s="58" t="s">
        <v>214</v>
      </c>
      <c r="H63" s="58" t="s">
        <v>214</v>
      </c>
      <c r="I63" s="58" t="s">
        <v>214</v>
      </c>
      <c r="J63" s="16">
        <v>0.2608695652173913</v>
      </c>
      <c r="K63" s="58" t="s">
        <v>214</v>
      </c>
      <c r="L63" s="58" t="s">
        <v>214</v>
      </c>
      <c r="M63" s="58" t="s">
        <v>214</v>
      </c>
      <c r="N63" s="16">
        <v>84</v>
      </c>
      <c r="O63" s="180" t="s">
        <v>214</v>
      </c>
      <c r="P63" s="119">
        <v>84</v>
      </c>
      <c r="Q63" s="171"/>
    </row>
    <row r="64" spans="1:17" s="3" customFormat="1" ht="15" customHeight="1">
      <c r="A64" s="216"/>
      <c r="B64" s="220"/>
      <c r="C64" s="130" t="s">
        <v>80</v>
      </c>
      <c r="D64" s="59" t="s">
        <v>214</v>
      </c>
      <c r="E64" s="59" t="s">
        <v>214</v>
      </c>
      <c r="F64" s="18">
        <v>1</v>
      </c>
      <c r="G64" s="59" t="s">
        <v>214</v>
      </c>
      <c r="H64" s="59" t="s">
        <v>214</v>
      </c>
      <c r="I64" s="59" t="s">
        <v>214</v>
      </c>
      <c r="J64" s="18" t="s">
        <v>222</v>
      </c>
      <c r="K64" s="59" t="s">
        <v>214</v>
      </c>
      <c r="L64" s="59" t="s">
        <v>214</v>
      </c>
      <c r="M64" s="59" t="s">
        <v>214</v>
      </c>
      <c r="N64" s="18">
        <v>0.1111111111111111</v>
      </c>
      <c r="O64" s="181" t="s">
        <v>214</v>
      </c>
      <c r="P64" s="120" t="s">
        <v>222</v>
      </c>
      <c r="Q64" s="171">
        <f>COUNTIF(D61:O64, "&lt;0.1")</f>
        <v>9</v>
      </c>
    </row>
    <row r="65" spans="1:17" s="3" customFormat="1" ht="15" customHeight="1">
      <c r="A65" s="216"/>
      <c r="B65" s="219" t="s">
        <v>91</v>
      </c>
      <c r="C65" s="165" t="s">
        <v>15</v>
      </c>
      <c r="D65" s="41">
        <v>3.8215892053973013</v>
      </c>
      <c r="E65" s="42">
        <v>2.7750439367311071</v>
      </c>
      <c r="F65" s="42">
        <v>1.1056661562021439</v>
      </c>
      <c r="G65" s="42">
        <v>0.6454388984509466</v>
      </c>
      <c r="H65" s="42">
        <v>1.0944992947813823</v>
      </c>
      <c r="I65" s="42">
        <v>1.180494905385735</v>
      </c>
      <c r="J65" s="42">
        <v>1.2975778546712802</v>
      </c>
      <c r="K65" s="42">
        <v>2.1644832605531295</v>
      </c>
      <c r="L65" s="42">
        <v>1.7797356828193833</v>
      </c>
      <c r="M65" s="42">
        <v>1.7404795486600846</v>
      </c>
      <c r="N65" s="42">
        <v>2.9059334298118666</v>
      </c>
      <c r="O65" s="186">
        <v>3.6078984485190411</v>
      </c>
      <c r="P65" s="184">
        <v>2.0276480242393635</v>
      </c>
      <c r="Q65" s="171"/>
    </row>
    <row r="66" spans="1:17" s="3" customFormat="1" ht="15" customHeight="1">
      <c r="A66" s="216"/>
      <c r="B66" s="175" t="s">
        <v>92</v>
      </c>
      <c r="C66" s="129" t="s">
        <v>58</v>
      </c>
      <c r="D66" s="44">
        <v>89.650537634408607</v>
      </c>
      <c r="E66" s="45">
        <v>84.672619047619051</v>
      </c>
      <c r="F66" s="45">
        <v>87.768817204301072</v>
      </c>
      <c r="G66" s="45">
        <v>80.694444444444443</v>
      </c>
      <c r="H66" s="45">
        <v>95.295698924731184</v>
      </c>
      <c r="I66" s="45">
        <v>95.416666666666671</v>
      </c>
      <c r="J66" s="45">
        <v>77.688172043010752</v>
      </c>
      <c r="K66" s="45">
        <v>92.338709677419359</v>
      </c>
      <c r="L66" s="45">
        <v>94.583333333333329</v>
      </c>
      <c r="M66" s="45">
        <v>95.295698924731184</v>
      </c>
      <c r="N66" s="45">
        <v>95.972222222222229</v>
      </c>
      <c r="O66" s="187">
        <v>95.295698924731184</v>
      </c>
      <c r="P66" s="185">
        <v>90.422374429223737</v>
      </c>
      <c r="Q66" s="171"/>
    </row>
    <row r="67" spans="1:17" s="3" customFormat="1" ht="15" customHeight="1">
      <c r="A67" s="216"/>
      <c r="B67" s="237"/>
      <c r="C67" s="129" t="s">
        <v>69</v>
      </c>
      <c r="D67" s="47">
        <v>17.478260869565219</v>
      </c>
      <c r="E67" s="48">
        <v>7.7894736842105265</v>
      </c>
      <c r="F67" s="48">
        <v>2.7826086956521738</v>
      </c>
      <c r="G67" s="48">
        <v>1.7826086956521738</v>
      </c>
      <c r="H67" s="48">
        <v>2.6086956521739131</v>
      </c>
      <c r="I67" s="48">
        <v>3</v>
      </c>
      <c r="J67" s="48">
        <v>3.3636363636363638</v>
      </c>
      <c r="K67" s="48">
        <v>3.8695652173913042</v>
      </c>
      <c r="L67" s="48">
        <v>4.0909090909090908</v>
      </c>
      <c r="M67" s="48">
        <v>3.7391304347826089</v>
      </c>
      <c r="N67" s="48">
        <v>5.6086956521739131</v>
      </c>
      <c r="O67" s="188">
        <v>7.083333333333333</v>
      </c>
      <c r="P67" s="119">
        <v>17.478260869565219</v>
      </c>
      <c r="Q67" s="171"/>
    </row>
    <row r="68" spans="1:17" s="3" customFormat="1" ht="15.75" customHeight="1">
      <c r="A68" s="221"/>
      <c r="B68" s="220"/>
      <c r="C68" s="130" t="s">
        <v>80</v>
      </c>
      <c r="D68" s="18" t="s">
        <v>222</v>
      </c>
      <c r="E68" s="18">
        <v>0.30434782608695654</v>
      </c>
      <c r="F68" s="18">
        <v>0.1</v>
      </c>
      <c r="G68" s="18" t="s">
        <v>222</v>
      </c>
      <c r="H68" s="18">
        <v>0.13043478260869565</v>
      </c>
      <c r="I68" s="18">
        <v>0.13043478260869565</v>
      </c>
      <c r="J68" s="18" t="s">
        <v>222</v>
      </c>
      <c r="K68" s="18">
        <v>0.73913043478260865</v>
      </c>
      <c r="L68" s="18">
        <v>0.2608695652173913</v>
      </c>
      <c r="M68" s="18">
        <v>0.39130434782608697</v>
      </c>
      <c r="N68" s="18">
        <v>1</v>
      </c>
      <c r="O68" s="19">
        <v>0.56521739130434778</v>
      </c>
      <c r="P68" s="82" t="s">
        <v>222</v>
      </c>
      <c r="Q68" s="171">
        <f>COUNTIF(D65:O68, "&lt;0.1")</f>
        <v>0</v>
      </c>
    </row>
    <row r="69" spans="1:17" ht="15" customHeight="1">
      <c r="A69" s="247"/>
      <c r="Q69" s="171"/>
    </row>
    <row r="70" spans="1:17" s="3" customFormat="1" ht="15" customHeight="1">
      <c r="A70" s="246" t="s">
        <v>109</v>
      </c>
      <c r="P70" s="144"/>
      <c r="Q70" s="171"/>
    </row>
    <row r="71" spans="1:17" s="3" customFormat="1" ht="15" customHeight="1">
      <c r="A71" s="246" t="s">
        <v>110</v>
      </c>
      <c r="Q71" s="171"/>
    </row>
    <row r="72" spans="1:17" s="3" customFormat="1" ht="15" customHeight="1">
      <c r="A72" s="246" t="s">
        <v>111</v>
      </c>
      <c r="Q72" s="171"/>
    </row>
    <row r="73" spans="1:17" s="3" customFormat="1" ht="15" customHeight="1">
      <c r="A73" s="246" t="s">
        <v>228</v>
      </c>
      <c r="Q73" s="171"/>
    </row>
    <row r="74" spans="1:17" s="3" customFormat="1" ht="15" customHeight="1">
      <c r="P74" s="140"/>
    </row>
    <row r="75" spans="1:17" ht="15" customHeight="1">
      <c r="P75" s="29"/>
      <c r="Q75" s="171"/>
    </row>
    <row r="76" spans="1:17" ht="15" customHeight="1">
      <c r="P76" s="29"/>
      <c r="Q76" s="171"/>
    </row>
    <row r="77" spans="1:17" ht="15" customHeight="1">
      <c r="P77" s="29"/>
      <c r="Q77" s="171"/>
    </row>
    <row r="78" spans="1:17" ht="15" customHeight="1">
      <c r="P78" s="29"/>
      <c r="Q78" s="171"/>
    </row>
    <row r="79" spans="1:17" ht="15" customHeight="1">
      <c r="P79" s="29"/>
      <c r="Q79" s="171"/>
    </row>
    <row r="80" spans="1:17" ht="15" customHeight="1">
      <c r="P80" s="29"/>
      <c r="Q80" s="171"/>
    </row>
    <row r="81" spans="16:17" ht="15" customHeight="1">
      <c r="P81" s="29"/>
      <c r="Q81" s="171"/>
    </row>
    <row r="82" spans="16:17" ht="15" customHeight="1">
      <c r="P82" s="29"/>
      <c r="Q82" s="171"/>
    </row>
    <row r="83" spans="16:17" ht="15" customHeight="1">
      <c r="P83" s="29"/>
      <c r="Q83" s="171"/>
    </row>
    <row r="84" spans="16:17" ht="15" customHeight="1">
      <c r="P84" s="29"/>
      <c r="Q84" s="171"/>
    </row>
    <row r="85" spans="16:17" ht="15" customHeight="1">
      <c r="P85" s="29"/>
      <c r="Q85" s="171"/>
    </row>
    <row r="86" spans="16:17" ht="15" customHeight="1">
      <c r="P86" s="29"/>
      <c r="Q86" s="171"/>
    </row>
    <row r="87" spans="16:17" ht="15" customHeight="1">
      <c r="P87" s="29"/>
      <c r="Q87" s="171"/>
    </row>
    <row r="88" spans="16:17" ht="15" customHeight="1">
      <c r="P88" s="29"/>
      <c r="Q88" s="171"/>
    </row>
    <row r="89" spans="16:17" ht="15" customHeight="1">
      <c r="P89" s="29"/>
      <c r="Q89" s="171"/>
    </row>
    <row r="90" spans="16:17" ht="15" customHeight="1">
      <c r="P90" s="29"/>
      <c r="Q90" s="171"/>
    </row>
    <row r="91" spans="16:17" ht="15" customHeight="1">
      <c r="P91" s="29"/>
      <c r="Q91" s="171"/>
    </row>
    <row r="92" spans="16:17" ht="15" customHeight="1">
      <c r="P92" s="29"/>
      <c r="Q92" s="171"/>
    </row>
    <row r="93" spans="16:17" ht="15" customHeight="1">
      <c r="P93" s="29"/>
      <c r="Q93" s="171"/>
    </row>
    <row r="94" spans="16:17" ht="15" customHeight="1">
      <c r="P94" s="29"/>
      <c r="Q94" s="171"/>
    </row>
    <row r="95" spans="16:17" ht="15" customHeight="1">
      <c r="P95" s="29"/>
      <c r="Q95" s="171"/>
    </row>
    <row r="96" spans="16:17" ht="15" customHeight="1">
      <c r="P96" s="29"/>
      <c r="Q96" s="171"/>
    </row>
    <row r="97" spans="16:17" ht="15" customHeight="1">
      <c r="P97" s="29"/>
      <c r="Q97" s="171"/>
    </row>
    <row r="98" spans="16:17" ht="15" customHeight="1">
      <c r="P98" s="29"/>
      <c r="Q98" s="171"/>
    </row>
    <row r="99" spans="16:17" ht="15" customHeight="1">
      <c r="P99" s="29"/>
      <c r="Q99" s="171"/>
    </row>
    <row r="100" spans="16:17" ht="15" customHeight="1">
      <c r="P100" s="29"/>
      <c r="Q100" s="171"/>
    </row>
    <row r="101" spans="16:17" ht="15" customHeight="1">
      <c r="P101" s="29"/>
      <c r="Q101" s="171"/>
    </row>
    <row r="102" spans="16:17" ht="15" customHeight="1">
      <c r="P102" s="29"/>
      <c r="Q102" s="171"/>
    </row>
    <row r="103" spans="16:17" ht="15" customHeight="1">
      <c r="P103" s="29"/>
      <c r="Q103" s="171"/>
    </row>
    <row r="104" spans="16:17" ht="15" customHeight="1">
      <c r="P104" s="29"/>
      <c r="Q104" s="171"/>
    </row>
    <row r="105" spans="16:17" ht="15" customHeight="1">
      <c r="P105" s="29"/>
      <c r="Q105" s="171"/>
    </row>
    <row r="106" spans="16:17" ht="15" customHeight="1">
      <c r="P106" s="29"/>
      <c r="Q106" s="171"/>
    </row>
    <row r="107" spans="16:17" ht="15" customHeight="1">
      <c r="P107" s="29"/>
      <c r="Q107" s="171"/>
    </row>
    <row r="108" spans="16:17" ht="15" customHeight="1">
      <c r="P108" s="29"/>
      <c r="Q108" s="171"/>
    </row>
    <row r="109" spans="16:17" ht="15" customHeight="1">
      <c r="P109" s="29"/>
      <c r="Q109" s="171"/>
    </row>
    <row r="110" spans="16:17" ht="15" customHeight="1">
      <c r="P110" s="29"/>
      <c r="Q110" s="171"/>
    </row>
    <row r="111" spans="16:17">
      <c r="P111" s="29"/>
      <c r="Q111" s="171"/>
    </row>
    <row r="112" spans="16:17">
      <c r="P112" s="29"/>
      <c r="Q112" s="171"/>
    </row>
    <row r="113" spans="16:17">
      <c r="P113" s="29"/>
      <c r="Q113" s="171"/>
    </row>
    <row r="114" spans="16:17">
      <c r="P114" s="29"/>
      <c r="Q114" s="171"/>
    </row>
    <row r="115" spans="16:17">
      <c r="P115" s="29"/>
      <c r="Q115" s="171"/>
    </row>
    <row r="116" spans="16:17">
      <c r="P116" s="29"/>
      <c r="Q116" s="171"/>
    </row>
    <row r="117" spans="16:17">
      <c r="P117" s="29"/>
      <c r="Q117" s="171"/>
    </row>
    <row r="118" spans="16:17">
      <c r="P118" s="29"/>
      <c r="Q118" s="171"/>
    </row>
    <row r="119" spans="16:17">
      <c r="P119" s="29"/>
      <c r="Q119" s="171"/>
    </row>
    <row r="120" spans="16:17">
      <c r="P120" s="29"/>
      <c r="Q120" s="171"/>
    </row>
    <row r="121" spans="16:17">
      <c r="P121" s="29"/>
      <c r="Q121" s="171"/>
    </row>
    <row r="122" spans="16:17">
      <c r="P122" s="29"/>
      <c r="Q122" s="171"/>
    </row>
    <row r="123" spans="16:17">
      <c r="P123" s="29"/>
      <c r="Q123" s="171"/>
    </row>
    <row r="124" spans="16:17">
      <c r="P124" s="29"/>
      <c r="Q124" s="171"/>
    </row>
    <row r="125" spans="16:17">
      <c r="P125" s="29"/>
      <c r="Q125" s="171"/>
    </row>
    <row r="126" spans="16:17">
      <c r="P126" s="29"/>
      <c r="Q126" s="171"/>
    </row>
    <row r="127" spans="16:17">
      <c r="P127" s="29"/>
      <c r="Q127" s="171"/>
    </row>
    <row r="128" spans="16:17">
      <c r="P128" s="29"/>
      <c r="Q128" s="171"/>
    </row>
    <row r="129" spans="16:17">
      <c r="P129" s="29"/>
      <c r="Q129" s="171"/>
    </row>
    <row r="130" spans="16:17">
      <c r="P130" s="29"/>
      <c r="Q130" s="171"/>
    </row>
    <row r="131" spans="16:17">
      <c r="P131" s="29"/>
      <c r="Q131" s="171"/>
    </row>
    <row r="132" spans="16:17">
      <c r="P132" s="29"/>
      <c r="Q132" s="171"/>
    </row>
    <row r="133" spans="16:17">
      <c r="P133" s="29"/>
      <c r="Q133" s="171"/>
    </row>
    <row r="134" spans="16:17">
      <c r="P134" s="29"/>
      <c r="Q134" s="171"/>
    </row>
    <row r="135" spans="16:17">
      <c r="P135" s="29"/>
      <c r="Q135" s="171"/>
    </row>
    <row r="136" spans="16:17">
      <c r="P136" s="29"/>
      <c r="Q136" s="171"/>
    </row>
    <row r="137" spans="16:17">
      <c r="P137" s="29"/>
      <c r="Q137" s="171"/>
    </row>
    <row r="138" spans="16:17">
      <c r="P138" s="29"/>
      <c r="Q138" s="171"/>
    </row>
    <row r="139" spans="16:17">
      <c r="P139" s="29"/>
      <c r="Q139" s="171"/>
    </row>
    <row r="140" spans="16:17">
      <c r="P140" s="29"/>
      <c r="Q140" s="171"/>
    </row>
    <row r="141" spans="16:17">
      <c r="P141" s="29"/>
      <c r="Q141" s="171"/>
    </row>
    <row r="142" spans="16:17">
      <c r="P142" s="29"/>
      <c r="Q142" s="171"/>
    </row>
    <row r="143" spans="16:17">
      <c r="P143" s="29"/>
      <c r="Q143" s="171"/>
    </row>
    <row r="144" spans="16:17">
      <c r="P144" s="29"/>
      <c r="Q144" s="171"/>
    </row>
    <row r="145" spans="16:17">
      <c r="P145" s="29"/>
      <c r="Q145" s="171"/>
    </row>
    <row r="146" spans="16:17">
      <c r="P146" s="29"/>
      <c r="Q146" s="171"/>
    </row>
    <row r="147" spans="16:17">
      <c r="P147" s="29"/>
      <c r="Q147" s="171"/>
    </row>
    <row r="148" spans="16:17">
      <c r="P148" s="29"/>
      <c r="Q148" s="171"/>
    </row>
    <row r="149" spans="16:17">
      <c r="P149" s="29"/>
      <c r="Q149" s="171"/>
    </row>
    <row r="150" spans="16:17">
      <c r="P150" s="29"/>
      <c r="Q150" s="171"/>
    </row>
    <row r="151" spans="16:17">
      <c r="P151" s="29"/>
      <c r="Q151" s="171"/>
    </row>
    <row r="152" spans="16:17">
      <c r="P152" s="29"/>
      <c r="Q152" s="171"/>
    </row>
    <row r="153" spans="16:17">
      <c r="P153" s="29"/>
      <c r="Q153" s="171"/>
    </row>
    <row r="154" spans="16:17">
      <c r="P154" s="29"/>
      <c r="Q154" s="171"/>
    </row>
    <row r="155" spans="16:17">
      <c r="P155" s="29"/>
      <c r="Q155" s="171"/>
    </row>
    <row r="156" spans="16:17">
      <c r="P156" s="29"/>
      <c r="Q156" s="171"/>
    </row>
    <row r="157" spans="16:17">
      <c r="P157" s="29"/>
      <c r="Q157" s="171"/>
    </row>
    <row r="158" spans="16:17">
      <c r="P158" s="29"/>
    </row>
    <row r="159" spans="16:17">
      <c r="P159" s="29"/>
    </row>
    <row r="160" spans="16:17">
      <c r="P160" s="29"/>
    </row>
    <row r="161" spans="16:16">
      <c r="P161" s="29"/>
    </row>
    <row r="162" spans="16:16">
      <c r="P162" s="29"/>
    </row>
    <row r="163" spans="16:16">
      <c r="P163" s="29"/>
    </row>
    <row r="164" spans="16:16">
      <c r="P164" s="29"/>
    </row>
    <row r="165" spans="16:16">
      <c r="P165" s="29"/>
    </row>
    <row r="166" spans="16:16">
      <c r="P166" s="29"/>
    </row>
    <row r="167" spans="16:16">
      <c r="P167" s="29"/>
    </row>
    <row r="168" spans="16:16">
      <c r="P168" s="29"/>
    </row>
    <row r="169" spans="16:16">
      <c r="P169" s="29"/>
    </row>
    <row r="170" spans="16:16">
      <c r="P170" s="29"/>
    </row>
    <row r="171" spans="16:16">
      <c r="P171" s="29"/>
    </row>
    <row r="172" spans="16:16">
      <c r="P172" s="29"/>
    </row>
    <row r="173" spans="16:16">
      <c r="P173" s="29"/>
    </row>
    <row r="174" spans="16:16">
      <c r="P174" s="29"/>
    </row>
    <row r="175" spans="16:16">
      <c r="P175" s="29"/>
    </row>
    <row r="176" spans="16:16">
      <c r="P176" s="29"/>
    </row>
    <row r="177" spans="16:16">
      <c r="P177" s="29"/>
    </row>
    <row r="178" spans="16:16">
      <c r="P178" s="29"/>
    </row>
    <row r="179" spans="16:16">
      <c r="P179" s="29"/>
    </row>
    <row r="180" spans="16:16">
      <c r="P180" s="29"/>
    </row>
    <row r="181" spans="16:16">
      <c r="P181" s="29"/>
    </row>
    <row r="182" spans="16:16">
      <c r="P182" s="29"/>
    </row>
    <row r="183" spans="16:16">
      <c r="P183" s="29"/>
    </row>
    <row r="184" spans="16:16">
      <c r="P184" s="29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9"/>
  <dimension ref="A1:Q454"/>
  <sheetViews>
    <sheetView view="pageBreakPreview" zoomScale="85" zoomScaleNormal="85" zoomScaleSheetLayoutView="70" workbookViewId="0">
      <selection activeCell="G39" sqref="G39"/>
    </sheetView>
  </sheetViews>
  <sheetFormatPr defaultColWidth="8" defaultRowHeight="13.5"/>
  <cols>
    <col min="1" max="1" width="10.125" style="28" customWidth="1"/>
    <col min="2" max="2" width="19.625" style="28" customWidth="1"/>
    <col min="3" max="3" width="7" style="28" bestFit="1" customWidth="1"/>
    <col min="4" max="15" width="6.625" style="29" customWidth="1"/>
    <col min="16" max="16" width="8" style="151" customWidth="1"/>
    <col min="17" max="16384" width="8" style="28"/>
  </cols>
  <sheetData>
    <row r="1" spans="1:17" ht="17.25">
      <c r="A1" s="1" t="s">
        <v>32</v>
      </c>
      <c r="B1" s="2"/>
    </row>
    <row r="2" spans="1:17" ht="15" customHeight="1"/>
    <row r="3" spans="1:17" ht="15" customHeight="1">
      <c r="A3" s="259" t="s">
        <v>99</v>
      </c>
      <c r="B3" s="260"/>
      <c r="C3" s="261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7" t="s">
        <v>102</v>
      </c>
    </row>
    <row r="4" spans="1:17" ht="15" customHeight="1">
      <c r="A4" s="4" t="s">
        <v>29</v>
      </c>
      <c r="B4" s="5" t="s">
        <v>30</v>
      </c>
      <c r="C4" s="6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8" t="s">
        <v>10</v>
      </c>
      <c r="P4" s="258"/>
    </row>
    <row r="5" spans="1:17" ht="15" customHeight="1">
      <c r="A5" s="103" t="s">
        <v>135</v>
      </c>
      <c r="B5" s="11" t="s">
        <v>167</v>
      </c>
      <c r="C5" s="32" t="s">
        <v>15</v>
      </c>
      <c r="D5" s="53">
        <v>24.699999999999996</v>
      </c>
      <c r="E5" s="54">
        <v>22.898571428571422</v>
      </c>
      <c r="F5" s="54">
        <v>25.345806451612905</v>
      </c>
      <c r="G5" s="54">
        <v>28.495999999999995</v>
      </c>
      <c r="H5" s="54">
        <v>21.73935483870968</v>
      </c>
      <c r="I5" s="54">
        <v>12.861333333333334</v>
      </c>
      <c r="J5" s="54">
        <v>14.929032258064519</v>
      </c>
      <c r="K5" s="54">
        <v>18.182666666666663</v>
      </c>
      <c r="L5" s="54">
        <v>15.998666666666669</v>
      </c>
      <c r="M5" s="54">
        <v>15.130322580645162</v>
      </c>
      <c r="N5" s="54">
        <v>20.072000000000003</v>
      </c>
      <c r="O5" s="55">
        <v>22.058064516129029</v>
      </c>
      <c r="P5" s="55">
        <v>20.181157024793379</v>
      </c>
    </row>
    <row r="6" spans="1:17" ht="15" customHeight="1">
      <c r="A6" s="102"/>
      <c r="B6" s="33"/>
      <c r="C6" s="12" t="s">
        <v>14</v>
      </c>
      <c r="D6" s="44">
        <v>96.774193548387103</v>
      </c>
      <c r="E6" s="45">
        <v>96.551724137931032</v>
      </c>
      <c r="F6" s="45">
        <v>100</v>
      </c>
      <c r="G6" s="45">
        <v>100</v>
      </c>
      <c r="H6" s="45">
        <v>100</v>
      </c>
      <c r="I6" s="45">
        <v>100</v>
      </c>
      <c r="J6" s="45">
        <v>100</v>
      </c>
      <c r="K6" s="45">
        <v>96.774193548387103</v>
      </c>
      <c r="L6" s="45">
        <v>100</v>
      </c>
      <c r="M6" s="45">
        <v>100</v>
      </c>
      <c r="N6" s="45">
        <v>100</v>
      </c>
      <c r="O6" s="46">
        <v>100</v>
      </c>
      <c r="P6" s="46">
        <v>99.452054794520549</v>
      </c>
    </row>
    <row r="7" spans="1:17" ht="15" customHeight="1">
      <c r="A7" s="102"/>
      <c r="B7" s="33"/>
      <c r="C7" s="12" t="s">
        <v>137</v>
      </c>
      <c r="D7" s="47">
        <v>36.4</v>
      </c>
      <c r="E7" s="48">
        <v>39.520000000000003</v>
      </c>
      <c r="F7" s="48">
        <v>57.2</v>
      </c>
      <c r="G7" s="48">
        <v>52</v>
      </c>
      <c r="H7" s="48">
        <v>42.64</v>
      </c>
      <c r="I7" s="48">
        <v>34.840000000000003</v>
      </c>
      <c r="J7" s="48">
        <v>32.24</v>
      </c>
      <c r="K7" s="48">
        <v>35.36</v>
      </c>
      <c r="L7" s="48">
        <v>39</v>
      </c>
      <c r="M7" s="48">
        <v>33.28</v>
      </c>
      <c r="N7" s="48">
        <v>35.36</v>
      </c>
      <c r="O7" s="49">
        <v>34.32</v>
      </c>
      <c r="P7" s="79">
        <f>MAX(D7:O7,D5:O5)</f>
        <v>57.2</v>
      </c>
    </row>
    <row r="8" spans="1:17" ht="15" customHeight="1">
      <c r="A8" s="102"/>
      <c r="B8" s="37"/>
      <c r="C8" s="26" t="s">
        <v>138</v>
      </c>
      <c r="D8" s="50">
        <v>13.52</v>
      </c>
      <c r="E8" s="51">
        <v>13</v>
      </c>
      <c r="F8" s="51">
        <v>13.52</v>
      </c>
      <c r="G8" s="51">
        <v>14.040000000000001</v>
      </c>
      <c r="H8" s="51">
        <v>8.84</v>
      </c>
      <c r="I8" s="51">
        <v>4.16</v>
      </c>
      <c r="J8" s="51">
        <v>5.2</v>
      </c>
      <c r="K8" s="51">
        <v>6.24</v>
      </c>
      <c r="L8" s="51">
        <v>8.84</v>
      </c>
      <c r="M8" s="51">
        <v>8.84</v>
      </c>
      <c r="N8" s="51">
        <v>9.36</v>
      </c>
      <c r="O8" s="52">
        <v>12.48</v>
      </c>
      <c r="P8" s="82">
        <f>IF(COUNTIF(D8:O8,"&lt;0.1")&gt;0,"&lt;0.1",MIN(D8:O8,D5:O5))</f>
        <v>4.16</v>
      </c>
      <c r="Q8" s="10">
        <f>COUNTIF(D5:O8, "&lt;0.1")</f>
        <v>0</v>
      </c>
    </row>
    <row r="9" spans="1:17" ht="15" customHeight="1">
      <c r="A9" s="24"/>
      <c r="B9" s="7" t="s">
        <v>168</v>
      </c>
      <c r="C9" s="32" t="s">
        <v>15</v>
      </c>
      <c r="D9" s="53">
        <v>34.806451612903231</v>
      </c>
      <c r="E9" s="54">
        <v>27.912857142857145</v>
      </c>
      <c r="F9" s="54">
        <v>27.006451612903231</v>
      </c>
      <c r="G9" s="54">
        <v>16.206666666666667</v>
      </c>
      <c r="H9" s="54">
        <v>15.331612903225805</v>
      </c>
      <c r="I9" s="54">
        <v>8.7360000000000007</v>
      </c>
      <c r="J9" s="54">
        <v>9.9638709677419364</v>
      </c>
      <c r="K9" s="54">
        <v>9.259354838709676</v>
      </c>
      <c r="L9" s="54">
        <v>12.011999999999999</v>
      </c>
      <c r="M9" s="54">
        <v>16.405161290322582</v>
      </c>
      <c r="N9" s="54">
        <v>17.385333333333332</v>
      </c>
      <c r="O9" s="55">
        <v>28.314838709677421</v>
      </c>
      <c r="P9" s="55">
        <v>18.590356164383564</v>
      </c>
      <c r="Q9" s="10"/>
    </row>
    <row r="10" spans="1:17" ht="15" customHeight="1">
      <c r="A10" s="24"/>
      <c r="B10" s="33"/>
      <c r="C10" s="12" t="s">
        <v>14</v>
      </c>
      <c r="D10" s="44">
        <v>100</v>
      </c>
      <c r="E10" s="45">
        <v>96.551724137931032</v>
      </c>
      <c r="F10" s="45">
        <v>100</v>
      </c>
      <c r="G10" s="45">
        <v>100</v>
      </c>
      <c r="H10" s="45">
        <v>100</v>
      </c>
      <c r="I10" s="45">
        <v>100</v>
      </c>
      <c r="J10" s="45">
        <v>100</v>
      </c>
      <c r="K10" s="45">
        <v>100</v>
      </c>
      <c r="L10" s="45">
        <v>100</v>
      </c>
      <c r="M10" s="45">
        <v>100</v>
      </c>
      <c r="N10" s="45">
        <v>100</v>
      </c>
      <c r="O10" s="46">
        <v>100</v>
      </c>
      <c r="P10" s="46">
        <v>100</v>
      </c>
      <c r="Q10" s="10"/>
    </row>
    <row r="11" spans="1:17" ht="15" customHeight="1">
      <c r="A11" s="24"/>
      <c r="B11" s="33"/>
      <c r="C11" s="12" t="s">
        <v>137</v>
      </c>
      <c r="D11" s="47">
        <v>54.08</v>
      </c>
      <c r="E11" s="48">
        <v>46.800000000000004</v>
      </c>
      <c r="F11" s="48">
        <v>42.64</v>
      </c>
      <c r="G11" s="48">
        <v>34.32</v>
      </c>
      <c r="H11" s="48">
        <v>34.32</v>
      </c>
      <c r="I11" s="48">
        <v>17.16</v>
      </c>
      <c r="J11" s="48">
        <v>16.12</v>
      </c>
      <c r="K11" s="48">
        <v>22.880000000000003</v>
      </c>
      <c r="L11" s="48">
        <v>25.48</v>
      </c>
      <c r="M11" s="48">
        <v>26</v>
      </c>
      <c r="N11" s="48">
        <v>25.48</v>
      </c>
      <c r="O11" s="49">
        <v>50.440000000000005</v>
      </c>
      <c r="P11" s="79">
        <f>MAX(D11:O11,D9:O9)</f>
        <v>54.08</v>
      </c>
      <c r="Q11" s="10"/>
    </row>
    <row r="12" spans="1:17" ht="15" customHeight="1">
      <c r="A12" s="23"/>
      <c r="B12" s="37"/>
      <c r="C12" s="26" t="s">
        <v>138</v>
      </c>
      <c r="D12" s="50">
        <v>16.64</v>
      </c>
      <c r="E12" s="51">
        <v>13.52</v>
      </c>
      <c r="F12" s="51">
        <v>14.56</v>
      </c>
      <c r="G12" s="51">
        <v>9.36</v>
      </c>
      <c r="H12" s="51">
        <v>5.7200000000000006</v>
      </c>
      <c r="I12" s="51">
        <v>3.64</v>
      </c>
      <c r="J12" s="51">
        <v>5.2</v>
      </c>
      <c r="K12" s="51">
        <v>3.12</v>
      </c>
      <c r="L12" s="51">
        <v>3.64</v>
      </c>
      <c r="M12" s="51">
        <v>4.16</v>
      </c>
      <c r="N12" s="51">
        <v>11.440000000000001</v>
      </c>
      <c r="O12" s="52">
        <v>13</v>
      </c>
      <c r="P12" s="82">
        <f>IF(COUNTIF(D12:O12,"&lt;0.1")&gt;0,"&lt;0.1",MIN(D12:O12,D9:O9))</f>
        <v>3.12</v>
      </c>
      <c r="Q12" s="10">
        <f>COUNTIF(D9:O12, "&lt;0.1")</f>
        <v>0</v>
      </c>
    </row>
    <row r="13" spans="1:17" s="171" customFormat="1" ht="15" hidden="1" customHeight="1">
      <c r="B13" s="170" t="s">
        <v>169</v>
      </c>
      <c r="C13" s="165" t="s">
        <v>15</v>
      </c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/>
      <c r="P13" s="55"/>
    </row>
    <row r="14" spans="1:17" s="171" customFormat="1" ht="15" hidden="1" customHeight="1">
      <c r="A14" s="169"/>
      <c r="B14" s="172"/>
      <c r="C14" s="129" t="s">
        <v>58</v>
      </c>
      <c r="D14" s="44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6"/>
      <c r="P14" s="46"/>
    </row>
    <row r="15" spans="1:17" s="171" customFormat="1" ht="15" hidden="1" customHeight="1">
      <c r="A15" s="169"/>
      <c r="B15" s="173"/>
      <c r="C15" s="129" t="s">
        <v>139</v>
      </c>
      <c r="D15" s="47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9"/>
      <c r="P15" s="79"/>
    </row>
    <row r="16" spans="1:17" s="171" customFormat="1" ht="15" hidden="1" customHeight="1">
      <c r="A16" s="169"/>
      <c r="B16" s="174"/>
      <c r="C16" s="130" t="s">
        <v>140</v>
      </c>
      <c r="D16" s="50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2"/>
      <c r="P16" s="82"/>
      <c r="Q16" s="171">
        <f>COUNTIF(D13:O16, "&lt;0.1")</f>
        <v>0</v>
      </c>
    </row>
    <row r="17" spans="1:17" s="3" customFormat="1" ht="15" hidden="1" customHeight="1">
      <c r="A17" s="169"/>
      <c r="B17" s="173" t="s">
        <v>161</v>
      </c>
      <c r="C17" s="165" t="s">
        <v>15</v>
      </c>
      <c r="D17" s="53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5"/>
      <c r="P17" s="55"/>
      <c r="Q17" s="171"/>
    </row>
    <row r="18" spans="1:17" s="3" customFormat="1" ht="15" hidden="1" customHeight="1">
      <c r="A18" s="169"/>
      <c r="B18" s="175"/>
      <c r="C18" s="129" t="s">
        <v>14</v>
      </c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6"/>
      <c r="P18" s="46"/>
      <c r="Q18" s="171"/>
    </row>
    <row r="19" spans="1:17" s="3" customFormat="1" ht="15" hidden="1" customHeight="1">
      <c r="A19" s="169"/>
      <c r="B19" s="173"/>
      <c r="C19" s="129" t="s">
        <v>162</v>
      </c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  <c r="P19" s="79"/>
      <c r="Q19" s="171"/>
    </row>
    <row r="20" spans="1:17" s="3" customFormat="1" ht="15" hidden="1" customHeight="1">
      <c r="A20" s="169"/>
      <c r="B20" s="174"/>
      <c r="C20" s="130" t="s">
        <v>121</v>
      </c>
      <c r="D20" s="50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2"/>
      <c r="P20" s="82"/>
      <c r="Q20" s="171">
        <f>COUNTIF(D17:O20, "&lt;0.1")</f>
        <v>0</v>
      </c>
    </row>
    <row r="21" spans="1:17" s="3" customFormat="1" ht="15" customHeight="1">
      <c r="A21" s="169" t="s">
        <v>105</v>
      </c>
      <c r="B21" s="170" t="s">
        <v>170</v>
      </c>
      <c r="C21" s="165" t="s">
        <v>15</v>
      </c>
      <c r="D21" s="53">
        <v>26.890788644525578</v>
      </c>
      <c r="E21" s="54">
        <v>23.903922401899006</v>
      </c>
      <c r="F21" s="54">
        <v>23.411855735417216</v>
      </c>
      <c r="G21" s="54">
        <v>37.400068654237373</v>
      </c>
      <c r="H21" s="54">
        <v>42.776017778022592</v>
      </c>
      <c r="I21" s="54">
        <v>58.56989360600619</v>
      </c>
      <c r="J21" s="54">
        <v>41.316435869997775</v>
      </c>
      <c r="K21" s="54">
        <v>45.179263618762285</v>
      </c>
      <c r="L21" s="54">
        <v>42.830776083450658</v>
      </c>
      <c r="M21" s="54">
        <v>39.792712381892358</v>
      </c>
      <c r="N21" s="54">
        <v>47.473182309277178</v>
      </c>
      <c r="O21" s="55">
        <v>38.73891220651069</v>
      </c>
      <c r="P21" s="55">
        <v>39.023652440833239</v>
      </c>
      <c r="Q21" s="171"/>
    </row>
    <row r="22" spans="1:17" s="2" customFormat="1" ht="15" customHeight="1">
      <c r="A22" s="24"/>
      <c r="B22" s="72"/>
      <c r="C22" s="12" t="s">
        <v>58</v>
      </c>
      <c r="D22" s="44">
        <v>100</v>
      </c>
      <c r="E22" s="45">
        <v>100</v>
      </c>
      <c r="F22" s="45">
        <v>100</v>
      </c>
      <c r="G22" s="45">
        <v>100</v>
      </c>
      <c r="H22" s="45">
        <v>100</v>
      </c>
      <c r="I22" s="45">
        <v>100</v>
      </c>
      <c r="J22" s="45">
        <v>100</v>
      </c>
      <c r="K22" s="45">
        <v>100</v>
      </c>
      <c r="L22" s="45">
        <v>100</v>
      </c>
      <c r="M22" s="45">
        <v>100</v>
      </c>
      <c r="N22" s="45">
        <v>100</v>
      </c>
      <c r="O22" s="46">
        <v>100</v>
      </c>
      <c r="P22" s="46">
        <v>100</v>
      </c>
      <c r="Q22" s="10"/>
    </row>
    <row r="23" spans="1:17" s="2" customFormat="1" ht="15" customHeight="1">
      <c r="A23" s="24"/>
      <c r="B23" s="72"/>
      <c r="C23" s="129" t="s">
        <v>204</v>
      </c>
      <c r="D23" s="47">
        <v>26.890788644525578</v>
      </c>
      <c r="E23" s="48">
        <v>23.903922401899006</v>
      </c>
      <c r="F23" s="48">
        <v>23.411855735417216</v>
      </c>
      <c r="G23" s="48">
        <v>37.400068654237373</v>
      </c>
      <c r="H23" s="48">
        <v>42.776017778022592</v>
      </c>
      <c r="I23" s="48">
        <v>58.56989360600619</v>
      </c>
      <c r="J23" s="48">
        <v>41.316435869997775</v>
      </c>
      <c r="K23" s="48">
        <v>45.179263618762285</v>
      </c>
      <c r="L23" s="48">
        <v>42.830776083450658</v>
      </c>
      <c r="M23" s="48">
        <v>39.792712381892358</v>
      </c>
      <c r="N23" s="48">
        <v>47.473182309277178</v>
      </c>
      <c r="O23" s="49">
        <v>38.73891220651069</v>
      </c>
      <c r="P23" s="79">
        <v>58.56989360600619</v>
      </c>
      <c r="Q23" s="10"/>
    </row>
    <row r="24" spans="1:17" s="2" customFormat="1" ht="15" customHeight="1">
      <c r="A24" s="23"/>
      <c r="B24" s="73"/>
      <c r="C24" s="130" t="s">
        <v>205</v>
      </c>
      <c r="D24" s="50">
        <v>26.890788644525578</v>
      </c>
      <c r="E24" s="51">
        <v>23.903922401899006</v>
      </c>
      <c r="F24" s="51">
        <v>23.411855735417216</v>
      </c>
      <c r="G24" s="51">
        <v>37.400068654237373</v>
      </c>
      <c r="H24" s="51">
        <v>42.776017778022592</v>
      </c>
      <c r="I24" s="51">
        <v>58.56989360600619</v>
      </c>
      <c r="J24" s="51">
        <v>41.316435869997775</v>
      </c>
      <c r="K24" s="51">
        <v>45.179263618762285</v>
      </c>
      <c r="L24" s="51">
        <v>42.830776083450658</v>
      </c>
      <c r="M24" s="51">
        <v>39.792712381892358</v>
      </c>
      <c r="N24" s="51">
        <v>47.473182309277178</v>
      </c>
      <c r="O24" s="52">
        <v>38.73891220651069</v>
      </c>
      <c r="P24" s="82">
        <v>23.411855735417216</v>
      </c>
      <c r="Q24" s="10">
        <f>COUNTIF(D21:O24, "&lt;0.1")</f>
        <v>0</v>
      </c>
    </row>
    <row r="25" spans="1:17" ht="15" customHeight="1">
      <c r="A25" s="30" t="s">
        <v>136</v>
      </c>
      <c r="B25" s="31" t="s">
        <v>175</v>
      </c>
      <c r="C25" s="168" t="s">
        <v>59</v>
      </c>
      <c r="D25" s="53">
        <v>3.6166204986149588</v>
      </c>
      <c r="E25" s="54">
        <v>4.736042402826854</v>
      </c>
      <c r="F25" s="54">
        <v>4.1127955493741313</v>
      </c>
      <c r="G25" s="54">
        <v>2.5154065620542103</v>
      </c>
      <c r="H25" s="54">
        <v>3.2021857923497281</v>
      </c>
      <c r="I25" s="54">
        <v>1.9140127388535051</v>
      </c>
      <c r="J25" s="54">
        <v>1.3209876543209889</v>
      </c>
      <c r="K25" s="54">
        <v>1.3173314993122431</v>
      </c>
      <c r="L25" s="54">
        <v>1.216101694915255</v>
      </c>
      <c r="M25" s="54">
        <v>1.8726530612244918</v>
      </c>
      <c r="N25" s="54">
        <v>2.1661016949152527</v>
      </c>
      <c r="O25" s="55">
        <v>2.1285714285714277</v>
      </c>
      <c r="P25" s="55">
        <v>2.4630509726668279</v>
      </c>
      <c r="Q25" s="10"/>
    </row>
    <row r="26" spans="1:17" ht="15" customHeight="1">
      <c r="A26" s="30"/>
      <c r="B26" s="33"/>
      <c r="C26" s="12" t="s">
        <v>58</v>
      </c>
      <c r="D26" s="44">
        <v>97.043010752688176</v>
      </c>
      <c r="E26" s="45">
        <v>84.226190476190482</v>
      </c>
      <c r="F26" s="45">
        <v>96.63978494623656</v>
      </c>
      <c r="G26" s="45">
        <v>97.361111111111114</v>
      </c>
      <c r="H26" s="45">
        <v>73.790322580645167</v>
      </c>
      <c r="I26" s="45">
        <v>87.222222222222229</v>
      </c>
      <c r="J26" s="45">
        <v>97.983870967741936</v>
      </c>
      <c r="K26" s="45">
        <v>97.715053763440864</v>
      </c>
      <c r="L26" s="45">
        <v>98.333333333333329</v>
      </c>
      <c r="M26" s="45">
        <v>98.790322580645167</v>
      </c>
      <c r="N26" s="45">
        <v>98.333333333333329</v>
      </c>
      <c r="O26" s="46">
        <v>84.677419354838705</v>
      </c>
      <c r="P26" s="46">
        <v>92.716894977168948</v>
      </c>
      <c r="Q26" s="10"/>
    </row>
    <row r="27" spans="1:17" ht="15" customHeight="1">
      <c r="A27" s="30"/>
      <c r="B27" s="33"/>
      <c r="C27" s="12" t="s">
        <v>137</v>
      </c>
      <c r="D27" s="47">
        <v>6.7875000000000005</v>
      </c>
      <c r="E27" s="48">
        <v>9.65</v>
      </c>
      <c r="F27" s="48">
        <v>7.1124999999999998</v>
      </c>
      <c r="G27" s="48">
        <v>4.520833333333333</v>
      </c>
      <c r="H27" s="48">
        <v>5.1050000000000004</v>
      </c>
      <c r="I27" s="48">
        <v>4.8833333333333329</v>
      </c>
      <c r="J27" s="48">
        <v>2.833333333333333</v>
      </c>
      <c r="K27" s="48">
        <v>2.2875000000000001</v>
      </c>
      <c r="L27" s="48">
        <v>2.2166666666666668</v>
      </c>
      <c r="M27" s="48">
        <v>3.5541666666666658</v>
      </c>
      <c r="N27" s="48">
        <v>3.625</v>
      </c>
      <c r="O27" s="49">
        <v>3.9</v>
      </c>
      <c r="P27" s="79">
        <v>9.65</v>
      </c>
      <c r="Q27" s="10"/>
    </row>
    <row r="28" spans="1:17" ht="15" customHeight="1">
      <c r="A28" s="23"/>
      <c r="B28" s="37"/>
      <c r="C28" s="26" t="s">
        <v>138</v>
      </c>
      <c r="D28" s="50">
        <v>1.1291666666666669</v>
      </c>
      <c r="E28" s="51">
        <v>2.2450000000000001</v>
      </c>
      <c r="F28" s="51">
        <v>2.2624999999999997</v>
      </c>
      <c r="G28" s="51">
        <v>1.0000000000000002</v>
      </c>
      <c r="H28" s="51">
        <v>1.7916666666666663</v>
      </c>
      <c r="I28" s="51">
        <v>1.1041666666666665</v>
      </c>
      <c r="J28" s="51">
        <v>0.52380952380952384</v>
      </c>
      <c r="K28" s="51">
        <v>0.6875</v>
      </c>
      <c r="L28" s="51" t="s">
        <v>222</v>
      </c>
      <c r="M28" s="51">
        <v>0.76250000000000018</v>
      </c>
      <c r="N28" s="51">
        <v>1.1041666666666667</v>
      </c>
      <c r="O28" s="52">
        <v>0.99523809523809503</v>
      </c>
      <c r="P28" s="82" t="s">
        <v>222</v>
      </c>
      <c r="Q28" s="10">
        <f>COUNTIF(D25:O28, "&lt;0.1")</f>
        <v>0</v>
      </c>
    </row>
    <row r="29" spans="1:17" s="2" customFormat="1" ht="15" customHeight="1">
      <c r="A29" s="24" t="s">
        <v>95</v>
      </c>
      <c r="B29" s="72" t="s">
        <v>186</v>
      </c>
      <c r="C29" s="25" t="s">
        <v>15</v>
      </c>
      <c r="D29" s="53">
        <v>7</v>
      </c>
      <c r="E29" s="54">
        <v>6.8999999999999995</v>
      </c>
      <c r="F29" s="54">
        <v>2.2999999999999998</v>
      </c>
      <c r="G29" s="54">
        <v>6.6</v>
      </c>
      <c r="H29" s="54">
        <v>6.5</v>
      </c>
      <c r="I29" s="54">
        <v>3.4</v>
      </c>
      <c r="J29" s="54">
        <v>5.1000000000000005</v>
      </c>
      <c r="K29" s="54">
        <v>3.8</v>
      </c>
      <c r="L29" s="54">
        <v>2</v>
      </c>
      <c r="M29" s="54">
        <v>3.8</v>
      </c>
      <c r="N29" s="54">
        <v>9.9</v>
      </c>
      <c r="O29" s="55">
        <v>7.7</v>
      </c>
      <c r="P29" s="55">
        <v>5.4166666666666652</v>
      </c>
      <c r="Q29" s="10"/>
    </row>
    <row r="30" spans="1:17" s="2" customFormat="1" ht="15" customHeight="1">
      <c r="A30" s="24" t="s">
        <v>96</v>
      </c>
      <c r="B30" s="72"/>
      <c r="C30" s="12" t="s">
        <v>58</v>
      </c>
      <c r="D30" s="44">
        <v>97</v>
      </c>
      <c r="E30" s="45">
        <v>100</v>
      </c>
      <c r="F30" s="45">
        <v>100</v>
      </c>
      <c r="G30" s="45">
        <v>98</v>
      </c>
      <c r="H30" s="45">
        <v>100</v>
      </c>
      <c r="I30" s="45">
        <v>100</v>
      </c>
      <c r="J30" s="45">
        <v>100</v>
      </c>
      <c r="K30" s="45">
        <v>100</v>
      </c>
      <c r="L30" s="45">
        <v>98</v>
      </c>
      <c r="M30" s="45">
        <v>98</v>
      </c>
      <c r="N30" s="45">
        <v>97</v>
      </c>
      <c r="O30" s="46">
        <v>98</v>
      </c>
      <c r="P30" s="46">
        <v>98.833333333333329</v>
      </c>
      <c r="Q30" s="10"/>
    </row>
    <row r="31" spans="1:17" s="2" customFormat="1" ht="15" customHeight="1">
      <c r="A31" s="24"/>
      <c r="B31" s="72"/>
      <c r="C31" s="12" t="s">
        <v>85</v>
      </c>
      <c r="D31" s="47">
        <v>15.100000000000001</v>
      </c>
      <c r="E31" s="48">
        <v>20.400000000000002</v>
      </c>
      <c r="F31" s="48">
        <v>3.9</v>
      </c>
      <c r="G31" s="48">
        <v>11.799999999999999</v>
      </c>
      <c r="H31" s="48">
        <v>8.1</v>
      </c>
      <c r="I31" s="48">
        <v>5.5</v>
      </c>
      <c r="J31" s="48">
        <v>7.2</v>
      </c>
      <c r="K31" s="48">
        <v>7.4</v>
      </c>
      <c r="L31" s="48">
        <v>4.2</v>
      </c>
      <c r="M31" s="48">
        <v>6.5</v>
      </c>
      <c r="N31" s="48">
        <v>14.4</v>
      </c>
      <c r="O31" s="49">
        <v>28.6</v>
      </c>
      <c r="P31" s="79">
        <v>28.6</v>
      </c>
      <c r="Q31" s="10"/>
    </row>
    <row r="32" spans="1:17" s="2" customFormat="1" ht="15" customHeight="1">
      <c r="A32" s="24"/>
      <c r="B32" s="73"/>
      <c r="C32" s="26" t="s">
        <v>86</v>
      </c>
      <c r="D32" s="50">
        <v>3.3</v>
      </c>
      <c r="E32" s="51">
        <v>1.8</v>
      </c>
      <c r="F32" s="51">
        <v>1.3</v>
      </c>
      <c r="G32" s="51">
        <v>3.6</v>
      </c>
      <c r="H32" s="51">
        <v>3.4</v>
      </c>
      <c r="I32" s="51">
        <v>1</v>
      </c>
      <c r="J32" s="51">
        <v>1.3</v>
      </c>
      <c r="K32" s="51">
        <v>1.7</v>
      </c>
      <c r="L32" s="51">
        <v>1.4</v>
      </c>
      <c r="M32" s="51">
        <v>2.1</v>
      </c>
      <c r="N32" s="51">
        <v>5.2</v>
      </c>
      <c r="O32" s="52">
        <v>1.8</v>
      </c>
      <c r="P32" s="82">
        <v>1</v>
      </c>
      <c r="Q32" s="10">
        <f>COUNTIF(D29:O32, "&lt;0.1")</f>
        <v>0</v>
      </c>
    </row>
    <row r="33" spans="1:17" s="2" customFormat="1" ht="15" customHeight="1">
      <c r="A33" s="24"/>
      <c r="B33" s="72" t="s">
        <v>187</v>
      </c>
      <c r="C33" s="25" t="s">
        <v>15</v>
      </c>
      <c r="D33" s="53">
        <v>2.9</v>
      </c>
      <c r="E33" s="54">
        <v>6.8999999999999995</v>
      </c>
      <c r="F33" s="54">
        <v>4.3</v>
      </c>
      <c r="G33" s="54">
        <v>5.7</v>
      </c>
      <c r="H33" s="54">
        <v>4.7</v>
      </c>
      <c r="I33" s="54">
        <v>4.7</v>
      </c>
      <c r="J33" s="54">
        <v>3</v>
      </c>
      <c r="K33" s="54">
        <v>3.7</v>
      </c>
      <c r="L33" s="54">
        <v>3.4</v>
      </c>
      <c r="M33" s="54">
        <v>5</v>
      </c>
      <c r="N33" s="54">
        <v>4</v>
      </c>
      <c r="O33" s="55">
        <v>4.5999999999999996</v>
      </c>
      <c r="P33" s="55">
        <v>4.4083333333333332</v>
      </c>
      <c r="Q33" s="10"/>
    </row>
    <row r="34" spans="1:17" s="2" customFormat="1" ht="15" customHeight="1">
      <c r="A34" s="24"/>
      <c r="B34" s="66" t="s">
        <v>188</v>
      </c>
      <c r="C34" s="12" t="s">
        <v>58</v>
      </c>
      <c r="D34" s="44">
        <v>80</v>
      </c>
      <c r="E34" s="45">
        <v>99</v>
      </c>
      <c r="F34" s="45">
        <v>99</v>
      </c>
      <c r="G34" s="45">
        <v>97</v>
      </c>
      <c r="H34" s="45">
        <v>89</v>
      </c>
      <c r="I34" s="45">
        <v>93</v>
      </c>
      <c r="J34" s="45">
        <v>97</v>
      </c>
      <c r="K34" s="45">
        <v>74</v>
      </c>
      <c r="L34" s="45">
        <v>93</v>
      </c>
      <c r="M34" s="45">
        <v>77</v>
      </c>
      <c r="N34" s="45">
        <v>83</v>
      </c>
      <c r="O34" s="46">
        <v>78</v>
      </c>
      <c r="P34" s="46">
        <v>88.25</v>
      </c>
      <c r="Q34" s="10"/>
    </row>
    <row r="35" spans="1:17" s="2" customFormat="1" ht="15" customHeight="1">
      <c r="A35" s="24"/>
      <c r="B35" s="72"/>
      <c r="C35" s="12" t="s">
        <v>85</v>
      </c>
      <c r="D35" s="47">
        <v>4.5999999999999996</v>
      </c>
      <c r="E35" s="48">
        <v>11.1</v>
      </c>
      <c r="F35" s="48">
        <v>6</v>
      </c>
      <c r="G35" s="48">
        <v>7.9</v>
      </c>
      <c r="H35" s="48">
        <v>7.2</v>
      </c>
      <c r="I35" s="48">
        <v>7</v>
      </c>
      <c r="J35" s="48">
        <v>4.2</v>
      </c>
      <c r="K35" s="48">
        <v>9</v>
      </c>
      <c r="L35" s="48">
        <v>5.2</v>
      </c>
      <c r="M35" s="48">
        <v>6.2</v>
      </c>
      <c r="N35" s="48">
        <v>5.6</v>
      </c>
      <c r="O35" s="49">
        <v>8.9</v>
      </c>
      <c r="P35" s="79">
        <v>11.1</v>
      </c>
      <c r="Q35" s="10"/>
    </row>
    <row r="36" spans="1:17" s="2" customFormat="1" ht="15" customHeight="1">
      <c r="A36" s="24"/>
      <c r="B36" s="73"/>
      <c r="C36" s="26" t="s">
        <v>86</v>
      </c>
      <c r="D36" s="50">
        <v>1.3</v>
      </c>
      <c r="E36" s="51">
        <v>1.6</v>
      </c>
      <c r="F36" s="51">
        <v>2.4</v>
      </c>
      <c r="G36" s="51">
        <v>3.4</v>
      </c>
      <c r="H36" s="51">
        <v>3</v>
      </c>
      <c r="I36" s="51">
        <v>0.2</v>
      </c>
      <c r="J36" s="51">
        <v>2.1</v>
      </c>
      <c r="K36" s="51">
        <v>2.2999999999999998</v>
      </c>
      <c r="L36" s="51">
        <v>2.2000000000000002</v>
      </c>
      <c r="M36" s="51">
        <v>4.2</v>
      </c>
      <c r="N36" s="51">
        <v>2.7</v>
      </c>
      <c r="O36" s="52">
        <v>0.2</v>
      </c>
      <c r="P36" s="82">
        <v>0.2</v>
      </c>
      <c r="Q36" s="10">
        <f>COUNTIF(D33:O36, "&lt;0.1")</f>
        <v>0</v>
      </c>
    </row>
    <row r="37" spans="1:17" s="2" customFormat="1" ht="15" customHeight="1">
      <c r="A37" s="24"/>
      <c r="B37" s="72" t="s">
        <v>189</v>
      </c>
      <c r="C37" s="25" t="s">
        <v>15</v>
      </c>
      <c r="D37" s="53">
        <v>8.5</v>
      </c>
      <c r="E37" s="54">
        <v>10.9</v>
      </c>
      <c r="F37" s="54">
        <v>3.2</v>
      </c>
      <c r="G37" s="54">
        <v>7.1000000000000005</v>
      </c>
      <c r="H37" s="54">
        <v>2.4</v>
      </c>
      <c r="I37" s="54">
        <v>3</v>
      </c>
      <c r="J37" s="54">
        <v>2</v>
      </c>
      <c r="K37" s="54">
        <v>1.9</v>
      </c>
      <c r="L37" s="54">
        <v>1.8</v>
      </c>
      <c r="M37" s="54">
        <v>4.7</v>
      </c>
      <c r="N37" s="54">
        <v>7.7</v>
      </c>
      <c r="O37" s="20">
        <v>6.8</v>
      </c>
      <c r="P37" s="55">
        <v>5</v>
      </c>
      <c r="Q37" s="10"/>
    </row>
    <row r="38" spans="1:17" s="2" customFormat="1" ht="15" customHeight="1">
      <c r="A38" s="24"/>
      <c r="B38" s="72"/>
      <c r="C38" s="12" t="s">
        <v>58</v>
      </c>
      <c r="D38" s="44">
        <v>100</v>
      </c>
      <c r="E38" s="45">
        <v>90</v>
      </c>
      <c r="F38" s="45">
        <v>100</v>
      </c>
      <c r="G38" s="45">
        <v>99</v>
      </c>
      <c r="H38" s="45">
        <v>95</v>
      </c>
      <c r="I38" s="45">
        <v>98</v>
      </c>
      <c r="J38" s="45">
        <v>97</v>
      </c>
      <c r="K38" s="45">
        <v>94</v>
      </c>
      <c r="L38" s="45">
        <v>98</v>
      </c>
      <c r="M38" s="45">
        <v>94</v>
      </c>
      <c r="N38" s="45">
        <v>100</v>
      </c>
      <c r="O38" s="15">
        <v>95</v>
      </c>
      <c r="P38" s="46">
        <v>96.666666666666671</v>
      </c>
      <c r="Q38" s="10"/>
    </row>
    <row r="39" spans="1:17" s="2" customFormat="1" ht="15" customHeight="1">
      <c r="A39" s="27"/>
      <c r="B39" s="72"/>
      <c r="C39" s="12" t="s">
        <v>85</v>
      </c>
      <c r="D39" s="47">
        <v>9.7999999999999989</v>
      </c>
      <c r="E39" s="48">
        <v>15.8</v>
      </c>
      <c r="F39" s="48">
        <v>7.1000000000000005</v>
      </c>
      <c r="G39" s="48">
        <v>10.200000000000001</v>
      </c>
      <c r="H39" s="48">
        <v>3.8</v>
      </c>
      <c r="I39" s="48">
        <v>4.5</v>
      </c>
      <c r="J39" s="48">
        <v>3.4</v>
      </c>
      <c r="K39" s="48">
        <v>3.4</v>
      </c>
      <c r="L39" s="48">
        <v>3.1</v>
      </c>
      <c r="M39" s="48">
        <v>12.6</v>
      </c>
      <c r="N39" s="48">
        <v>14.1</v>
      </c>
      <c r="O39" s="17">
        <v>12.6</v>
      </c>
      <c r="P39" s="79">
        <v>15.8</v>
      </c>
      <c r="Q39" s="10"/>
    </row>
    <row r="40" spans="1:17" s="2" customFormat="1" ht="15" customHeight="1">
      <c r="A40" s="23"/>
      <c r="B40" s="73"/>
      <c r="C40" s="26" t="s">
        <v>86</v>
      </c>
      <c r="D40" s="50">
        <v>7</v>
      </c>
      <c r="E40" s="51">
        <v>5.8999999999999995</v>
      </c>
      <c r="F40" s="51">
        <v>1.3</v>
      </c>
      <c r="G40" s="51">
        <v>3.6</v>
      </c>
      <c r="H40" s="51">
        <v>1.2</v>
      </c>
      <c r="I40" s="51">
        <v>1.4</v>
      </c>
      <c r="J40" s="51">
        <v>0.5</v>
      </c>
      <c r="K40" s="51">
        <v>1</v>
      </c>
      <c r="L40" s="51">
        <v>1.3</v>
      </c>
      <c r="M40" s="51">
        <v>1.4</v>
      </c>
      <c r="N40" s="51">
        <v>3.6</v>
      </c>
      <c r="O40" s="19">
        <v>4.7</v>
      </c>
      <c r="P40" s="82">
        <v>0.5</v>
      </c>
      <c r="Q40" s="10">
        <f>COUNTIF(D37:O40, "&lt;0.1")</f>
        <v>0</v>
      </c>
    </row>
    <row r="41" spans="1:17" s="2" customFormat="1" ht="15" customHeight="1">
      <c r="A41" s="27" t="s">
        <v>202</v>
      </c>
      <c r="B41" s="70" t="s">
        <v>12</v>
      </c>
      <c r="C41" s="25" t="s">
        <v>15</v>
      </c>
      <c r="D41" s="53">
        <v>40.784366576819409</v>
      </c>
      <c r="E41" s="54">
        <v>30.164424514200299</v>
      </c>
      <c r="F41" s="54">
        <v>23.364130434782609</v>
      </c>
      <c r="G41" s="54">
        <v>21.635097493036213</v>
      </c>
      <c r="H41" s="54">
        <v>19.361299052774019</v>
      </c>
      <c r="I41" s="54">
        <v>19.126712328767123</v>
      </c>
      <c r="J41" s="54">
        <v>17.410437235543018</v>
      </c>
      <c r="K41" s="54">
        <v>33.759381898454748</v>
      </c>
      <c r="L41" s="54">
        <v>19.198581560283689</v>
      </c>
      <c r="M41" s="54">
        <v>16.206049149338373</v>
      </c>
      <c r="N41" s="54">
        <v>23.436974789915965</v>
      </c>
      <c r="O41" s="189">
        <v>29.845403899721447</v>
      </c>
      <c r="P41" s="184">
        <v>24.520708582834331</v>
      </c>
      <c r="Q41" s="10"/>
    </row>
    <row r="42" spans="1:17" s="2" customFormat="1" ht="15" customHeight="1">
      <c r="A42" s="27"/>
      <c r="B42" s="66"/>
      <c r="C42" s="12" t="s">
        <v>58</v>
      </c>
      <c r="D42" s="44">
        <v>99.731182795698928</v>
      </c>
      <c r="E42" s="45">
        <v>99.553571428571431</v>
      </c>
      <c r="F42" s="45">
        <v>98.924731182795696</v>
      </c>
      <c r="G42" s="45">
        <v>99.722222222222229</v>
      </c>
      <c r="H42" s="45">
        <v>99.327956989247312</v>
      </c>
      <c r="I42" s="45">
        <v>81.111111111111114</v>
      </c>
      <c r="J42" s="45">
        <v>95.295698924731184</v>
      </c>
      <c r="K42" s="45">
        <v>60.887096774193552</v>
      </c>
      <c r="L42" s="45">
        <v>97.916666666666671</v>
      </c>
      <c r="M42" s="45">
        <v>71.102150537634415</v>
      </c>
      <c r="N42" s="45">
        <v>99.166666666666671</v>
      </c>
      <c r="O42" s="187">
        <v>96.505376344086017</v>
      </c>
      <c r="P42" s="185">
        <v>91.506849315068493</v>
      </c>
      <c r="Q42" s="10"/>
    </row>
    <row r="43" spans="1:17" s="2" customFormat="1" ht="15" customHeight="1">
      <c r="A43" s="27"/>
      <c r="B43" s="66"/>
      <c r="C43" s="12" t="s">
        <v>137</v>
      </c>
      <c r="D43" s="47">
        <v>70.166666666666671</v>
      </c>
      <c r="E43" s="48">
        <v>46.375</v>
      </c>
      <c r="F43" s="48">
        <v>35.875</v>
      </c>
      <c r="G43" s="48">
        <v>30.125</v>
      </c>
      <c r="H43" s="48">
        <v>23.458333333333332</v>
      </c>
      <c r="I43" s="48">
        <v>27.833333333333332</v>
      </c>
      <c r="J43" s="48">
        <v>20.625</v>
      </c>
      <c r="K43" s="48">
        <v>51.791666666666664</v>
      </c>
      <c r="L43" s="48">
        <v>25.5</v>
      </c>
      <c r="M43" s="48">
        <v>25.130434782608695</v>
      </c>
      <c r="N43" s="48">
        <v>41.583333333333336</v>
      </c>
      <c r="O43" s="188">
        <v>39.333333333333336</v>
      </c>
      <c r="P43" s="119">
        <v>70.166666666666671</v>
      </c>
      <c r="Q43" s="10"/>
    </row>
    <row r="44" spans="1:17" s="2" customFormat="1" ht="15" customHeight="1">
      <c r="A44" s="27"/>
      <c r="B44" s="71"/>
      <c r="C44" s="26" t="s">
        <v>138</v>
      </c>
      <c r="D44" s="50">
        <v>20.041666666666668</v>
      </c>
      <c r="E44" s="51">
        <v>17.608695652173914</v>
      </c>
      <c r="F44" s="51">
        <v>15.708333333333334</v>
      </c>
      <c r="G44" s="51">
        <v>12.708333333333334</v>
      </c>
      <c r="H44" s="51">
        <v>15.25</v>
      </c>
      <c r="I44" s="51">
        <v>11.75</v>
      </c>
      <c r="J44" s="51">
        <v>14.875</v>
      </c>
      <c r="K44" s="51">
        <v>15.652173913043478</v>
      </c>
      <c r="L44" s="51">
        <v>12.791666666666666</v>
      </c>
      <c r="M44" s="51">
        <v>3.375</v>
      </c>
      <c r="N44" s="51">
        <v>15.291666666666666</v>
      </c>
      <c r="O44" s="190">
        <v>19.75</v>
      </c>
      <c r="P44" s="120">
        <v>3.375</v>
      </c>
      <c r="Q44" s="10">
        <f>COUNTIF(D41:O44, "&lt;0.1")</f>
        <v>0</v>
      </c>
    </row>
    <row r="45" spans="1:17" ht="15" customHeight="1">
      <c r="A45" s="27"/>
      <c r="B45" s="70" t="s">
        <v>197</v>
      </c>
      <c r="C45" s="25" t="s">
        <v>15</v>
      </c>
      <c r="D45" s="53">
        <v>28.279296875</v>
      </c>
      <c r="E45" s="54">
        <v>13.874233128834355</v>
      </c>
      <c r="F45" s="54" t="s">
        <v>222</v>
      </c>
      <c r="G45" s="54" t="s">
        <v>214</v>
      </c>
      <c r="H45" s="54" t="s">
        <v>214</v>
      </c>
      <c r="I45" s="54" t="s">
        <v>214</v>
      </c>
      <c r="J45" s="54" t="s">
        <v>214</v>
      </c>
      <c r="K45" s="54" t="s">
        <v>214</v>
      </c>
      <c r="L45" s="54" t="s">
        <v>214</v>
      </c>
      <c r="M45" s="54" t="s">
        <v>214</v>
      </c>
      <c r="N45" s="54" t="s">
        <v>214</v>
      </c>
      <c r="O45" s="189" t="s">
        <v>214</v>
      </c>
      <c r="P45" s="191">
        <v>21.528280542986426</v>
      </c>
      <c r="Q45" s="10"/>
    </row>
    <row r="46" spans="1:17" ht="15" customHeight="1">
      <c r="A46" s="27"/>
      <c r="B46" s="66"/>
      <c r="C46" s="12" t="s">
        <v>58</v>
      </c>
      <c r="D46" s="44">
        <v>68.817204301075265</v>
      </c>
      <c r="E46" s="45">
        <v>48.511904761904759</v>
      </c>
      <c r="F46" s="45">
        <v>6.182795698924731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187">
        <v>0</v>
      </c>
      <c r="P46" s="185">
        <v>10.091324200913242</v>
      </c>
      <c r="Q46" s="10"/>
    </row>
    <row r="47" spans="1:17" ht="15" customHeight="1">
      <c r="A47" s="27"/>
      <c r="B47" s="66"/>
      <c r="C47" s="12" t="s">
        <v>69</v>
      </c>
      <c r="D47" s="47">
        <v>49.833333333333336</v>
      </c>
      <c r="E47" s="48">
        <v>36.583333333333336</v>
      </c>
      <c r="F47" s="48">
        <v>1.3571428571428572</v>
      </c>
      <c r="G47" s="54" t="s">
        <v>214</v>
      </c>
      <c r="H47" s="54" t="s">
        <v>214</v>
      </c>
      <c r="I47" s="54" t="s">
        <v>214</v>
      </c>
      <c r="J47" s="54" t="s">
        <v>214</v>
      </c>
      <c r="K47" s="54" t="s">
        <v>214</v>
      </c>
      <c r="L47" s="54" t="s">
        <v>214</v>
      </c>
      <c r="M47" s="54" t="s">
        <v>214</v>
      </c>
      <c r="N47" s="54" t="s">
        <v>214</v>
      </c>
      <c r="O47" s="189" t="s">
        <v>214</v>
      </c>
      <c r="P47" s="119">
        <v>49.833333333333336</v>
      </c>
      <c r="Q47" s="10"/>
    </row>
    <row r="48" spans="1:17" ht="15" customHeight="1">
      <c r="A48" s="65"/>
      <c r="B48" s="71"/>
      <c r="C48" s="26" t="s">
        <v>80</v>
      </c>
      <c r="D48" s="50">
        <v>15.125</v>
      </c>
      <c r="E48" s="51">
        <v>0.875</v>
      </c>
      <c r="F48" s="51" t="s">
        <v>222</v>
      </c>
      <c r="G48" s="51" t="s">
        <v>214</v>
      </c>
      <c r="H48" s="51" t="s">
        <v>214</v>
      </c>
      <c r="I48" s="51" t="s">
        <v>214</v>
      </c>
      <c r="J48" s="51" t="s">
        <v>214</v>
      </c>
      <c r="K48" s="51" t="s">
        <v>214</v>
      </c>
      <c r="L48" s="51" t="s">
        <v>214</v>
      </c>
      <c r="M48" s="51" t="s">
        <v>214</v>
      </c>
      <c r="N48" s="51" t="s">
        <v>214</v>
      </c>
      <c r="O48" s="190" t="s">
        <v>214</v>
      </c>
      <c r="P48" s="120" t="s">
        <v>222</v>
      </c>
      <c r="Q48" s="10">
        <f>COUNTIF(D45:O48, "&lt;0.1")</f>
        <v>9</v>
      </c>
    </row>
    <row r="49" spans="1:17" ht="15" customHeight="1">
      <c r="Q49" s="10"/>
    </row>
    <row r="50" spans="1:17" s="2" customFormat="1" ht="15" customHeight="1">
      <c r="A50" s="248" t="s">
        <v>109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144"/>
      <c r="Q50" s="10"/>
    </row>
    <row r="51" spans="1:17" s="2" customFormat="1" ht="15" customHeight="1">
      <c r="A51" s="248" t="s">
        <v>110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10"/>
    </row>
    <row r="52" spans="1:17" s="2" customFormat="1" ht="15" customHeight="1">
      <c r="A52" s="248" t="s">
        <v>111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10"/>
    </row>
    <row r="53" spans="1:17" s="2" customFormat="1" ht="15" customHeight="1">
      <c r="A53" s="248" t="s">
        <v>114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10"/>
    </row>
    <row r="54" spans="1:17" s="2" customFormat="1" ht="15" customHeight="1">
      <c r="A54" s="248" t="s">
        <v>115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10"/>
    </row>
    <row r="55" spans="1:17" s="2" customFormat="1" ht="15" customHeight="1">
      <c r="A55" s="248" t="s">
        <v>116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140"/>
    </row>
    <row r="56" spans="1:17" s="2" customFormat="1" ht="15" customHeight="1">
      <c r="A56" s="248" t="s">
        <v>117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140"/>
    </row>
    <row r="57" spans="1:17" s="3" customFormat="1" ht="15" customHeight="1">
      <c r="A57" s="246" t="s">
        <v>226</v>
      </c>
      <c r="Q57" s="171"/>
    </row>
    <row r="58" spans="1:17" s="3" customFormat="1" ht="15" customHeight="1">
      <c r="A58" s="246" t="s">
        <v>227</v>
      </c>
      <c r="Q58" s="171"/>
    </row>
    <row r="59" spans="1:17" s="2" customFormat="1" ht="15" customHeight="1">
      <c r="A59" s="248" t="s">
        <v>228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10"/>
    </row>
    <row r="60" spans="1:17" ht="15" customHeight="1">
      <c r="A60" s="2"/>
      <c r="P60" s="29"/>
      <c r="Q60" s="10"/>
    </row>
    <row r="61" spans="1:17" ht="15" customHeight="1">
      <c r="P61" s="29"/>
      <c r="Q61" s="10"/>
    </row>
    <row r="62" spans="1:17" ht="15" customHeight="1">
      <c r="P62" s="29"/>
      <c r="Q62" s="10"/>
    </row>
    <row r="63" spans="1:17" ht="15" customHeight="1">
      <c r="P63" s="29"/>
      <c r="Q63" s="10"/>
    </row>
    <row r="64" spans="1:17" ht="15" customHeight="1">
      <c r="P64" s="29"/>
      <c r="Q64" s="10"/>
    </row>
    <row r="65" spans="16:17" ht="15" customHeight="1">
      <c r="P65" s="29"/>
      <c r="Q65" s="10"/>
    </row>
    <row r="66" spans="16:17" ht="15" customHeight="1">
      <c r="P66" s="29"/>
      <c r="Q66" s="10"/>
    </row>
    <row r="67" spans="16:17" ht="15" customHeight="1">
      <c r="P67" s="29"/>
      <c r="Q67" s="10"/>
    </row>
    <row r="68" spans="16:17">
      <c r="P68" s="29"/>
      <c r="Q68" s="10"/>
    </row>
    <row r="69" spans="16:17">
      <c r="P69" s="29"/>
      <c r="Q69" s="10"/>
    </row>
    <row r="70" spans="16:17">
      <c r="P70" s="29"/>
      <c r="Q70" s="10"/>
    </row>
    <row r="71" spans="16:17">
      <c r="P71" s="29"/>
      <c r="Q71" s="10"/>
    </row>
    <row r="72" spans="16:17">
      <c r="P72" s="29"/>
      <c r="Q72" s="10"/>
    </row>
    <row r="73" spans="16:17">
      <c r="P73" s="29"/>
      <c r="Q73" s="10"/>
    </row>
    <row r="74" spans="16:17">
      <c r="P74" s="29"/>
      <c r="Q74" s="10"/>
    </row>
    <row r="75" spans="16:17">
      <c r="P75" s="29"/>
      <c r="Q75" s="10"/>
    </row>
    <row r="76" spans="16:17">
      <c r="P76" s="29"/>
      <c r="Q76" s="10"/>
    </row>
    <row r="77" spans="16:17">
      <c r="P77" s="29"/>
      <c r="Q77" s="10"/>
    </row>
    <row r="78" spans="16:17">
      <c r="P78" s="29"/>
      <c r="Q78" s="10"/>
    </row>
    <row r="79" spans="16:17">
      <c r="P79" s="29"/>
      <c r="Q79" s="10"/>
    </row>
    <row r="80" spans="16:17">
      <c r="P80" s="29"/>
      <c r="Q80" s="10"/>
    </row>
    <row r="81" spans="16:17">
      <c r="P81" s="29"/>
      <c r="Q81" s="10"/>
    </row>
    <row r="82" spans="16:17">
      <c r="P82" s="29"/>
      <c r="Q82" s="10"/>
    </row>
    <row r="83" spans="16:17">
      <c r="P83" s="29"/>
      <c r="Q83" s="10"/>
    </row>
    <row r="84" spans="16:17">
      <c r="P84" s="29"/>
      <c r="Q84" s="10"/>
    </row>
    <row r="85" spans="16:17">
      <c r="P85" s="29"/>
      <c r="Q85" s="10"/>
    </row>
    <row r="86" spans="16:17">
      <c r="P86" s="29"/>
      <c r="Q86" s="10"/>
    </row>
    <row r="87" spans="16:17">
      <c r="P87" s="29"/>
      <c r="Q87" s="10"/>
    </row>
    <row r="88" spans="16:17">
      <c r="P88" s="29"/>
      <c r="Q88" s="10"/>
    </row>
    <row r="89" spans="16:17">
      <c r="P89" s="29"/>
      <c r="Q89" s="10"/>
    </row>
    <row r="90" spans="16:17">
      <c r="P90" s="29"/>
      <c r="Q90" s="10"/>
    </row>
    <row r="91" spans="16:17">
      <c r="P91" s="29"/>
      <c r="Q91" s="10"/>
    </row>
    <row r="92" spans="16:17">
      <c r="P92" s="29"/>
      <c r="Q92" s="10"/>
    </row>
    <row r="93" spans="16:17">
      <c r="P93" s="29"/>
      <c r="Q93" s="10"/>
    </row>
    <row r="94" spans="16:17">
      <c r="P94" s="29"/>
      <c r="Q94" s="10"/>
    </row>
    <row r="95" spans="16:17">
      <c r="P95" s="29"/>
      <c r="Q95" s="10"/>
    </row>
    <row r="96" spans="16:17">
      <c r="P96" s="29"/>
      <c r="Q96" s="10"/>
    </row>
    <row r="97" spans="16:17">
      <c r="P97" s="29"/>
      <c r="Q97" s="10"/>
    </row>
    <row r="98" spans="16:17">
      <c r="P98" s="29"/>
      <c r="Q98" s="10"/>
    </row>
    <row r="99" spans="16:17">
      <c r="P99" s="29"/>
      <c r="Q99" s="10"/>
    </row>
    <row r="100" spans="16:17">
      <c r="P100" s="29"/>
      <c r="Q100" s="10"/>
    </row>
    <row r="101" spans="16:17">
      <c r="P101" s="29"/>
      <c r="Q101" s="10"/>
    </row>
    <row r="102" spans="16:17">
      <c r="P102" s="29"/>
      <c r="Q102" s="10"/>
    </row>
    <row r="103" spans="16:17">
      <c r="P103" s="29"/>
      <c r="Q103" s="10"/>
    </row>
    <row r="104" spans="16:17">
      <c r="P104" s="29"/>
      <c r="Q104" s="10"/>
    </row>
    <row r="105" spans="16:17">
      <c r="P105" s="29"/>
      <c r="Q105" s="10"/>
    </row>
    <row r="106" spans="16:17">
      <c r="P106" s="29"/>
      <c r="Q106" s="10"/>
    </row>
    <row r="107" spans="16:17">
      <c r="P107" s="29"/>
      <c r="Q107" s="10"/>
    </row>
    <row r="108" spans="16:17">
      <c r="P108" s="29"/>
      <c r="Q108" s="10"/>
    </row>
    <row r="109" spans="16:17">
      <c r="P109" s="29"/>
      <c r="Q109" s="10"/>
    </row>
    <row r="110" spans="16:17">
      <c r="P110" s="29"/>
      <c r="Q110" s="10"/>
    </row>
    <row r="111" spans="16:17">
      <c r="P111" s="29"/>
      <c r="Q111" s="10"/>
    </row>
    <row r="112" spans="16:17">
      <c r="P112" s="29"/>
      <c r="Q112" s="10"/>
    </row>
    <row r="113" spans="16:17">
      <c r="P113" s="29"/>
      <c r="Q113" s="10"/>
    </row>
    <row r="114" spans="16:17">
      <c r="P114" s="29"/>
      <c r="Q114" s="10"/>
    </row>
    <row r="115" spans="16:17">
      <c r="P115" s="29"/>
      <c r="Q115" s="10"/>
    </row>
    <row r="116" spans="16:17">
      <c r="P116" s="29"/>
      <c r="Q116" s="10"/>
    </row>
    <row r="117" spans="16:17">
      <c r="P117" s="29"/>
      <c r="Q117" s="10"/>
    </row>
    <row r="118" spans="16:17">
      <c r="P118" s="29"/>
      <c r="Q118" s="10"/>
    </row>
    <row r="119" spans="16:17">
      <c r="P119" s="29"/>
      <c r="Q119" s="10"/>
    </row>
    <row r="120" spans="16:17">
      <c r="P120" s="29"/>
      <c r="Q120" s="10"/>
    </row>
    <row r="121" spans="16:17">
      <c r="P121" s="29"/>
      <c r="Q121" s="10"/>
    </row>
    <row r="122" spans="16:17">
      <c r="P122" s="29"/>
      <c r="Q122" s="10"/>
    </row>
    <row r="123" spans="16:17">
      <c r="P123" s="29"/>
      <c r="Q123" s="10"/>
    </row>
    <row r="124" spans="16:17">
      <c r="P124" s="29"/>
      <c r="Q124" s="10"/>
    </row>
    <row r="125" spans="16:17">
      <c r="P125" s="29"/>
      <c r="Q125" s="10"/>
    </row>
    <row r="126" spans="16:17">
      <c r="P126" s="29"/>
      <c r="Q126" s="10"/>
    </row>
    <row r="127" spans="16:17">
      <c r="P127" s="29"/>
      <c r="Q127" s="10"/>
    </row>
    <row r="128" spans="16:17">
      <c r="P128" s="29"/>
      <c r="Q128" s="10"/>
    </row>
    <row r="129" spans="16:17">
      <c r="P129" s="29"/>
      <c r="Q129" s="10"/>
    </row>
    <row r="130" spans="16:17">
      <c r="P130" s="29"/>
      <c r="Q130" s="10"/>
    </row>
    <row r="131" spans="16:17">
      <c r="P131" s="29"/>
      <c r="Q131" s="10"/>
    </row>
    <row r="132" spans="16:17">
      <c r="P132" s="29"/>
      <c r="Q132" s="10"/>
    </row>
    <row r="133" spans="16:17">
      <c r="P133" s="29"/>
      <c r="Q133" s="10"/>
    </row>
    <row r="134" spans="16:17">
      <c r="P134" s="29"/>
      <c r="Q134" s="10"/>
    </row>
    <row r="135" spans="16:17">
      <c r="P135" s="29"/>
      <c r="Q135" s="10"/>
    </row>
    <row r="136" spans="16:17">
      <c r="P136" s="29"/>
      <c r="Q136" s="10"/>
    </row>
    <row r="137" spans="16:17">
      <c r="P137" s="29"/>
      <c r="Q137" s="10"/>
    </row>
    <row r="138" spans="16:17">
      <c r="P138" s="29"/>
      <c r="Q138" s="10"/>
    </row>
    <row r="139" spans="16:17">
      <c r="P139" s="29"/>
      <c r="Q139" s="10"/>
    </row>
    <row r="140" spans="16:17">
      <c r="P140" s="29"/>
      <c r="Q140" s="10"/>
    </row>
    <row r="141" spans="16:17">
      <c r="P141" s="29"/>
      <c r="Q141" s="10"/>
    </row>
    <row r="142" spans="16:17">
      <c r="P142" s="29"/>
      <c r="Q142" s="10"/>
    </row>
    <row r="143" spans="16:17">
      <c r="P143" s="29"/>
      <c r="Q143" s="10"/>
    </row>
    <row r="144" spans="16:17">
      <c r="P144" s="29"/>
      <c r="Q144" s="10"/>
    </row>
    <row r="145" spans="16:17">
      <c r="P145" s="29"/>
      <c r="Q145" s="10"/>
    </row>
    <row r="146" spans="16:17">
      <c r="P146" s="29"/>
      <c r="Q146" s="10"/>
    </row>
    <row r="147" spans="16:17">
      <c r="P147" s="29"/>
      <c r="Q147" s="10"/>
    </row>
    <row r="148" spans="16:17">
      <c r="P148" s="29"/>
      <c r="Q148" s="10"/>
    </row>
    <row r="149" spans="16:17">
      <c r="P149" s="29"/>
      <c r="Q149" s="10"/>
    </row>
    <row r="150" spans="16:17">
      <c r="P150" s="29"/>
      <c r="Q150" s="10"/>
    </row>
    <row r="151" spans="16:17">
      <c r="P151" s="29"/>
      <c r="Q151" s="10"/>
    </row>
    <row r="152" spans="16:17">
      <c r="P152" s="29"/>
      <c r="Q152" s="10"/>
    </row>
    <row r="153" spans="16:17">
      <c r="P153" s="29"/>
      <c r="Q153" s="10"/>
    </row>
    <row r="154" spans="16:17">
      <c r="P154" s="29"/>
      <c r="Q154" s="10"/>
    </row>
    <row r="155" spans="16:17">
      <c r="P155" s="29"/>
      <c r="Q155" s="10"/>
    </row>
    <row r="156" spans="16:17">
      <c r="P156" s="29"/>
      <c r="Q156" s="10"/>
    </row>
    <row r="157" spans="16:17">
      <c r="P157" s="29"/>
      <c r="Q157" s="10"/>
    </row>
    <row r="158" spans="16:17">
      <c r="P158" s="29"/>
      <c r="Q158" s="10"/>
    </row>
    <row r="159" spans="16:17">
      <c r="P159" s="29"/>
      <c r="Q159" s="10"/>
    </row>
    <row r="160" spans="16:17">
      <c r="P160" s="29"/>
      <c r="Q160" s="10"/>
    </row>
    <row r="161" spans="16:17">
      <c r="P161" s="29"/>
      <c r="Q161" s="10"/>
    </row>
    <row r="162" spans="16:17">
      <c r="P162" s="29"/>
      <c r="Q162" s="10"/>
    </row>
    <row r="163" spans="16:17">
      <c r="P163" s="29"/>
      <c r="Q163" s="10"/>
    </row>
    <row r="164" spans="16:17">
      <c r="P164" s="29"/>
      <c r="Q164" s="10"/>
    </row>
    <row r="165" spans="16:17">
      <c r="P165" s="29"/>
      <c r="Q165" s="10"/>
    </row>
    <row r="166" spans="16:17">
      <c r="P166" s="29"/>
      <c r="Q166" s="10"/>
    </row>
    <row r="167" spans="16:17">
      <c r="P167" s="29"/>
      <c r="Q167" s="10"/>
    </row>
    <row r="168" spans="16:17">
      <c r="P168" s="29"/>
      <c r="Q168" s="10"/>
    </row>
    <row r="169" spans="16:17">
      <c r="P169" s="29"/>
      <c r="Q169" s="10"/>
    </row>
    <row r="170" spans="16:17">
      <c r="P170" s="29"/>
      <c r="Q170" s="10"/>
    </row>
    <row r="171" spans="16:17">
      <c r="P171" s="29"/>
      <c r="Q171" s="10"/>
    </row>
    <row r="172" spans="16:17">
      <c r="P172" s="29"/>
      <c r="Q172" s="10"/>
    </row>
    <row r="173" spans="16:17">
      <c r="P173" s="29"/>
      <c r="Q173" s="10"/>
    </row>
    <row r="174" spans="16:17">
      <c r="P174" s="29"/>
      <c r="Q174" s="10"/>
    </row>
    <row r="175" spans="16:17">
      <c r="P175" s="29"/>
      <c r="Q175" s="10"/>
    </row>
    <row r="176" spans="16:17">
      <c r="P176" s="29"/>
      <c r="Q176" s="10"/>
    </row>
    <row r="177" spans="16:17">
      <c r="P177" s="29"/>
      <c r="Q177" s="10"/>
    </row>
    <row r="178" spans="16:17">
      <c r="P178" s="29"/>
      <c r="Q178" s="10"/>
    </row>
    <row r="179" spans="16:17">
      <c r="P179" s="29"/>
      <c r="Q179" s="10"/>
    </row>
    <row r="180" spans="16:17">
      <c r="P180" s="29"/>
      <c r="Q180" s="10"/>
    </row>
    <row r="181" spans="16:17">
      <c r="P181" s="29"/>
      <c r="Q181" s="10"/>
    </row>
    <row r="182" spans="16:17">
      <c r="P182" s="29"/>
      <c r="Q182" s="10"/>
    </row>
    <row r="183" spans="16:17">
      <c r="P183" s="29"/>
      <c r="Q183" s="10"/>
    </row>
    <row r="184" spans="16:17">
      <c r="P184" s="29"/>
      <c r="Q184" s="10"/>
    </row>
    <row r="185" spans="16:17">
      <c r="P185" s="29"/>
      <c r="Q185" s="10"/>
    </row>
    <row r="186" spans="16:17">
      <c r="P186" s="29"/>
      <c r="Q186" s="10"/>
    </row>
    <row r="187" spans="16:17">
      <c r="P187" s="29"/>
    </row>
    <row r="188" spans="16:17">
      <c r="P188" s="29"/>
    </row>
    <row r="189" spans="16:17">
      <c r="P189" s="29"/>
    </row>
    <row r="190" spans="16:17">
      <c r="P190" s="29"/>
    </row>
    <row r="191" spans="16:17">
      <c r="P191" s="29"/>
    </row>
    <row r="192" spans="16:17">
      <c r="P192" s="29"/>
    </row>
    <row r="193" spans="16:16">
      <c r="P193" s="29"/>
    </row>
    <row r="194" spans="16:16">
      <c r="P194" s="29"/>
    </row>
    <row r="195" spans="16:16">
      <c r="P195" s="29"/>
    </row>
    <row r="196" spans="16:16">
      <c r="P196" s="29"/>
    </row>
    <row r="197" spans="16:16">
      <c r="P197" s="29"/>
    </row>
    <row r="198" spans="16:16">
      <c r="P198" s="29"/>
    </row>
    <row r="199" spans="16:16">
      <c r="P199" s="29"/>
    </row>
    <row r="200" spans="16:16">
      <c r="P200" s="29"/>
    </row>
    <row r="201" spans="16:16">
      <c r="P201" s="29"/>
    </row>
    <row r="202" spans="16:16">
      <c r="P202" s="29"/>
    </row>
    <row r="203" spans="16:16">
      <c r="P203" s="29"/>
    </row>
    <row r="204" spans="16:16">
      <c r="P204" s="29"/>
    </row>
    <row r="205" spans="16:16">
      <c r="P205" s="29"/>
    </row>
    <row r="206" spans="16:16">
      <c r="P206" s="29"/>
    </row>
    <row r="207" spans="16:16">
      <c r="P207" s="29"/>
    </row>
    <row r="208" spans="16:16">
      <c r="P208" s="29"/>
    </row>
    <row r="209" spans="16:16">
      <c r="P209" s="29"/>
    </row>
    <row r="210" spans="16:16">
      <c r="P210" s="29"/>
    </row>
    <row r="211" spans="16:16">
      <c r="P211" s="29"/>
    </row>
    <row r="212" spans="16:16">
      <c r="P212" s="29"/>
    </row>
    <row r="213" spans="16:16">
      <c r="P213" s="29"/>
    </row>
    <row r="214" spans="16:16">
      <c r="P214" s="29"/>
    </row>
    <row r="215" spans="16:16">
      <c r="P215" s="29"/>
    </row>
    <row r="216" spans="16:16">
      <c r="P216" s="29"/>
    </row>
    <row r="217" spans="16:16">
      <c r="P217" s="29"/>
    </row>
    <row r="218" spans="16:16">
      <c r="P218" s="29"/>
    </row>
    <row r="219" spans="16:16">
      <c r="P219" s="29"/>
    </row>
    <row r="220" spans="16:16">
      <c r="P220" s="29"/>
    </row>
    <row r="221" spans="16:16">
      <c r="P221" s="29"/>
    </row>
    <row r="222" spans="16:16">
      <c r="P222" s="29"/>
    </row>
    <row r="223" spans="16:16">
      <c r="P223" s="29"/>
    </row>
    <row r="224" spans="16:16">
      <c r="P224" s="29"/>
    </row>
    <row r="225" spans="16:16">
      <c r="P225" s="29"/>
    </row>
    <row r="226" spans="16:16">
      <c r="P226" s="29"/>
    </row>
    <row r="227" spans="16:16">
      <c r="P227" s="29"/>
    </row>
    <row r="228" spans="16:16">
      <c r="P228" s="29"/>
    </row>
    <row r="229" spans="16:16">
      <c r="P229" s="29"/>
    </row>
    <row r="230" spans="16:16">
      <c r="P230" s="29"/>
    </row>
    <row r="231" spans="16:16">
      <c r="P231" s="29"/>
    </row>
    <row r="232" spans="16:16">
      <c r="P232" s="29"/>
    </row>
    <row r="233" spans="16:16">
      <c r="P233" s="29"/>
    </row>
    <row r="234" spans="16:16">
      <c r="P234" s="29"/>
    </row>
    <row r="235" spans="16:16">
      <c r="P235" s="29"/>
    </row>
    <row r="236" spans="16:16">
      <c r="P236" s="29"/>
    </row>
    <row r="237" spans="16:16">
      <c r="P237" s="29"/>
    </row>
    <row r="238" spans="16:16">
      <c r="P238" s="29"/>
    </row>
    <row r="239" spans="16:16">
      <c r="P239" s="29"/>
    </row>
    <row r="240" spans="16:16">
      <c r="P240" s="29"/>
    </row>
    <row r="241" spans="16:16">
      <c r="P241" s="29"/>
    </row>
    <row r="242" spans="16:16">
      <c r="P242" s="29"/>
    </row>
    <row r="243" spans="16:16">
      <c r="P243" s="29"/>
    </row>
    <row r="244" spans="16:16">
      <c r="P244" s="29"/>
    </row>
    <row r="245" spans="16:16">
      <c r="P245" s="29"/>
    </row>
    <row r="246" spans="16:16">
      <c r="P246" s="29"/>
    </row>
    <row r="247" spans="16:16">
      <c r="P247" s="29"/>
    </row>
    <row r="248" spans="16:16">
      <c r="P248" s="29"/>
    </row>
    <row r="249" spans="16:16">
      <c r="P249" s="29"/>
    </row>
    <row r="250" spans="16:16">
      <c r="P250" s="29"/>
    </row>
    <row r="251" spans="16:16">
      <c r="P251" s="29"/>
    </row>
    <row r="252" spans="16:16">
      <c r="P252" s="29"/>
    </row>
    <row r="253" spans="16:16">
      <c r="P253" s="29"/>
    </row>
    <row r="254" spans="16:16">
      <c r="P254" s="29"/>
    </row>
    <row r="255" spans="16:16">
      <c r="P255" s="29"/>
    </row>
    <row r="256" spans="16:16">
      <c r="P256" s="29"/>
    </row>
    <row r="257" spans="16:16">
      <c r="P257" s="29"/>
    </row>
    <row r="258" spans="16:16">
      <c r="P258" s="29"/>
    </row>
    <row r="259" spans="16:16">
      <c r="P259" s="29"/>
    </row>
    <row r="260" spans="16:16">
      <c r="P260" s="29"/>
    </row>
    <row r="261" spans="16:16">
      <c r="P261" s="29"/>
    </row>
    <row r="262" spans="16:16">
      <c r="P262" s="29"/>
    </row>
    <row r="263" spans="16:16">
      <c r="P263" s="29"/>
    </row>
    <row r="264" spans="16:16">
      <c r="P264" s="29"/>
    </row>
    <row r="265" spans="16:16">
      <c r="P265" s="29"/>
    </row>
    <row r="266" spans="16:16">
      <c r="P266" s="29"/>
    </row>
    <row r="267" spans="16:16">
      <c r="P267" s="29"/>
    </row>
    <row r="268" spans="16:16">
      <c r="P268" s="29"/>
    </row>
    <row r="269" spans="16:16">
      <c r="P269" s="29"/>
    </row>
    <row r="270" spans="16:16">
      <c r="P270" s="29"/>
    </row>
    <row r="271" spans="16:16">
      <c r="P271" s="29"/>
    </row>
    <row r="272" spans="16:16">
      <c r="P272" s="29"/>
    </row>
    <row r="273" spans="16:16">
      <c r="P273" s="29"/>
    </row>
    <row r="274" spans="16:16">
      <c r="P274" s="29"/>
    </row>
    <row r="275" spans="16:16">
      <c r="P275" s="29"/>
    </row>
    <row r="276" spans="16:16">
      <c r="P276" s="29"/>
    </row>
    <row r="277" spans="16:16">
      <c r="P277" s="29"/>
    </row>
    <row r="278" spans="16:16">
      <c r="P278" s="29"/>
    </row>
    <row r="279" spans="16:16">
      <c r="P279" s="29"/>
    </row>
    <row r="280" spans="16:16">
      <c r="P280" s="29"/>
    </row>
    <row r="281" spans="16:16">
      <c r="P281" s="29"/>
    </row>
    <row r="282" spans="16:16">
      <c r="P282" s="29"/>
    </row>
    <row r="283" spans="16:16">
      <c r="P283" s="29"/>
    </row>
    <row r="284" spans="16:16">
      <c r="P284" s="29"/>
    </row>
    <row r="285" spans="16:16">
      <c r="P285" s="29"/>
    </row>
    <row r="286" spans="16:16">
      <c r="P286" s="29"/>
    </row>
    <row r="287" spans="16:16">
      <c r="P287" s="29"/>
    </row>
    <row r="288" spans="16:16">
      <c r="P288" s="29"/>
    </row>
    <row r="289" spans="16:16">
      <c r="P289" s="29"/>
    </row>
    <row r="290" spans="16:16">
      <c r="P290" s="29"/>
    </row>
    <row r="291" spans="16:16">
      <c r="P291" s="29"/>
    </row>
    <row r="292" spans="16:16">
      <c r="P292" s="29"/>
    </row>
    <row r="293" spans="16:16">
      <c r="P293" s="29"/>
    </row>
    <row r="294" spans="16:16">
      <c r="P294" s="29"/>
    </row>
    <row r="295" spans="16:16">
      <c r="P295" s="29"/>
    </row>
    <row r="296" spans="16:16">
      <c r="P296" s="29"/>
    </row>
    <row r="297" spans="16:16">
      <c r="P297" s="29"/>
    </row>
    <row r="298" spans="16:16">
      <c r="P298" s="29"/>
    </row>
    <row r="299" spans="16:16">
      <c r="P299" s="29"/>
    </row>
    <row r="300" spans="16:16">
      <c r="P300" s="29"/>
    </row>
    <row r="301" spans="16:16">
      <c r="P301" s="29"/>
    </row>
    <row r="302" spans="16:16">
      <c r="P302" s="29"/>
    </row>
    <row r="303" spans="16:16">
      <c r="P303" s="29"/>
    </row>
    <row r="304" spans="16:16">
      <c r="P304" s="29"/>
    </row>
    <row r="305" spans="16:16">
      <c r="P305" s="29"/>
    </row>
    <row r="306" spans="16:16">
      <c r="P306" s="29"/>
    </row>
    <row r="307" spans="16:16">
      <c r="P307" s="29"/>
    </row>
    <row r="308" spans="16:16">
      <c r="P308" s="29"/>
    </row>
    <row r="309" spans="16:16">
      <c r="P309" s="29"/>
    </row>
    <row r="310" spans="16:16">
      <c r="P310" s="29"/>
    </row>
    <row r="311" spans="16:16">
      <c r="P311" s="29"/>
    </row>
    <row r="312" spans="16:16">
      <c r="P312" s="29"/>
    </row>
    <row r="313" spans="16:16">
      <c r="P313" s="29"/>
    </row>
    <row r="314" spans="16:16">
      <c r="P314" s="29"/>
    </row>
    <row r="315" spans="16:16">
      <c r="P315" s="29"/>
    </row>
    <row r="316" spans="16:16">
      <c r="P316" s="29"/>
    </row>
    <row r="317" spans="16:16">
      <c r="P317" s="29"/>
    </row>
    <row r="318" spans="16:16">
      <c r="P318" s="29"/>
    </row>
    <row r="319" spans="16:16">
      <c r="P319" s="29"/>
    </row>
    <row r="320" spans="16:16">
      <c r="P320" s="29"/>
    </row>
    <row r="321" spans="16:16">
      <c r="P321" s="29"/>
    </row>
    <row r="322" spans="16:16">
      <c r="P322" s="29"/>
    </row>
    <row r="323" spans="16:16">
      <c r="P323" s="29"/>
    </row>
    <row r="324" spans="16:16">
      <c r="P324" s="29"/>
    </row>
    <row r="325" spans="16:16">
      <c r="P325" s="29"/>
    </row>
    <row r="326" spans="16:16">
      <c r="P326" s="29"/>
    </row>
    <row r="327" spans="16:16">
      <c r="P327" s="29"/>
    </row>
    <row r="328" spans="16:16">
      <c r="P328" s="29"/>
    </row>
    <row r="329" spans="16:16">
      <c r="P329" s="29"/>
    </row>
    <row r="330" spans="16:16">
      <c r="P330" s="29"/>
    </row>
    <row r="331" spans="16:16">
      <c r="P331" s="29"/>
    </row>
    <row r="332" spans="16:16">
      <c r="P332" s="29"/>
    </row>
    <row r="333" spans="16:16">
      <c r="P333" s="29"/>
    </row>
    <row r="334" spans="16:16">
      <c r="P334" s="29"/>
    </row>
    <row r="335" spans="16:16">
      <c r="P335" s="29"/>
    </row>
    <row r="336" spans="16:16">
      <c r="P336" s="29"/>
    </row>
    <row r="337" spans="16:16">
      <c r="P337" s="29"/>
    </row>
    <row r="338" spans="16:16">
      <c r="P338" s="29"/>
    </row>
    <row r="339" spans="16:16">
      <c r="P339" s="29"/>
    </row>
    <row r="340" spans="16:16">
      <c r="P340" s="29"/>
    </row>
    <row r="341" spans="16:16">
      <c r="P341" s="29"/>
    </row>
    <row r="342" spans="16:16">
      <c r="P342" s="29"/>
    </row>
    <row r="343" spans="16:16">
      <c r="P343" s="29"/>
    </row>
    <row r="344" spans="16:16">
      <c r="P344" s="29"/>
    </row>
    <row r="345" spans="16:16">
      <c r="P345" s="29"/>
    </row>
    <row r="346" spans="16:16">
      <c r="P346" s="29"/>
    </row>
    <row r="347" spans="16:16">
      <c r="P347" s="29"/>
    </row>
    <row r="348" spans="16:16">
      <c r="P348" s="29"/>
    </row>
    <row r="349" spans="16:16">
      <c r="P349" s="29"/>
    </row>
    <row r="350" spans="16:16">
      <c r="P350" s="29"/>
    </row>
    <row r="351" spans="16:16">
      <c r="P351" s="29"/>
    </row>
    <row r="352" spans="16:16">
      <c r="P352" s="29"/>
    </row>
    <row r="353" spans="16:16">
      <c r="P353" s="29"/>
    </row>
    <row r="354" spans="16:16">
      <c r="P354" s="29"/>
    </row>
    <row r="355" spans="16:16">
      <c r="P355" s="29"/>
    </row>
    <row r="356" spans="16:16">
      <c r="P356" s="29"/>
    </row>
    <row r="357" spans="16:16">
      <c r="P357" s="29"/>
    </row>
    <row r="358" spans="16:16">
      <c r="P358" s="29"/>
    </row>
    <row r="359" spans="16:16">
      <c r="P359" s="29"/>
    </row>
    <row r="360" spans="16:16">
      <c r="P360" s="29"/>
    </row>
    <row r="361" spans="16:16">
      <c r="P361" s="29"/>
    </row>
    <row r="362" spans="16:16">
      <c r="P362" s="29"/>
    </row>
    <row r="363" spans="16:16">
      <c r="P363" s="29"/>
    </row>
    <row r="364" spans="16:16">
      <c r="P364" s="29"/>
    </row>
    <row r="365" spans="16:16">
      <c r="P365" s="29"/>
    </row>
    <row r="366" spans="16:16">
      <c r="P366" s="29"/>
    </row>
    <row r="367" spans="16:16">
      <c r="P367" s="29"/>
    </row>
    <row r="368" spans="16:16">
      <c r="P368" s="29"/>
    </row>
    <row r="369" spans="16:16">
      <c r="P369" s="29"/>
    </row>
    <row r="370" spans="16:16">
      <c r="P370" s="29"/>
    </row>
    <row r="371" spans="16:16">
      <c r="P371" s="29"/>
    </row>
    <row r="372" spans="16:16">
      <c r="P372" s="29"/>
    </row>
    <row r="373" spans="16:16">
      <c r="P373" s="29"/>
    </row>
    <row r="374" spans="16:16">
      <c r="P374" s="29"/>
    </row>
    <row r="375" spans="16:16">
      <c r="P375" s="29"/>
    </row>
    <row r="376" spans="16:16">
      <c r="P376" s="29"/>
    </row>
    <row r="377" spans="16:16">
      <c r="P377" s="29"/>
    </row>
    <row r="378" spans="16:16">
      <c r="P378" s="29"/>
    </row>
    <row r="379" spans="16:16">
      <c r="P379" s="29"/>
    </row>
    <row r="380" spans="16:16">
      <c r="P380" s="29"/>
    </row>
    <row r="381" spans="16:16">
      <c r="P381" s="29"/>
    </row>
    <row r="382" spans="16:16">
      <c r="P382" s="29"/>
    </row>
    <row r="383" spans="16:16">
      <c r="P383" s="29"/>
    </row>
    <row r="384" spans="16:16">
      <c r="P384" s="29"/>
    </row>
    <row r="385" spans="16:16">
      <c r="P385" s="29"/>
    </row>
    <row r="386" spans="16:16">
      <c r="P386" s="29"/>
    </row>
    <row r="387" spans="16:16">
      <c r="P387" s="29"/>
    </row>
    <row r="388" spans="16:16">
      <c r="P388" s="29"/>
    </row>
    <row r="389" spans="16:16">
      <c r="P389" s="29"/>
    </row>
    <row r="390" spans="16:16">
      <c r="P390" s="29"/>
    </row>
    <row r="391" spans="16:16">
      <c r="P391" s="29"/>
    </row>
    <row r="392" spans="16:16">
      <c r="P392" s="29"/>
    </row>
    <row r="393" spans="16:16">
      <c r="P393" s="29"/>
    </row>
    <row r="394" spans="16:16">
      <c r="P394" s="29"/>
    </row>
    <row r="395" spans="16:16">
      <c r="P395" s="29"/>
    </row>
    <row r="396" spans="16:16">
      <c r="P396" s="29"/>
    </row>
    <row r="397" spans="16:16">
      <c r="P397" s="29"/>
    </row>
    <row r="398" spans="16:16">
      <c r="P398" s="29"/>
    </row>
    <row r="399" spans="16:16">
      <c r="P399" s="29"/>
    </row>
    <row r="400" spans="16:16">
      <c r="P400" s="29"/>
    </row>
    <row r="401" spans="16:16">
      <c r="P401" s="29"/>
    </row>
    <row r="402" spans="16:16">
      <c r="P402" s="29"/>
    </row>
    <row r="403" spans="16:16">
      <c r="P403" s="29"/>
    </row>
    <row r="404" spans="16:16">
      <c r="P404" s="29"/>
    </row>
    <row r="405" spans="16:16">
      <c r="P405" s="29"/>
    </row>
    <row r="406" spans="16:16">
      <c r="P406" s="29"/>
    </row>
    <row r="407" spans="16:16">
      <c r="P407" s="29"/>
    </row>
    <row r="408" spans="16:16">
      <c r="P408" s="29"/>
    </row>
    <row r="409" spans="16:16">
      <c r="P409" s="29"/>
    </row>
    <row r="410" spans="16:16">
      <c r="P410" s="29"/>
    </row>
    <row r="411" spans="16:16">
      <c r="P411" s="29"/>
    </row>
    <row r="412" spans="16:16">
      <c r="P412" s="29"/>
    </row>
    <row r="413" spans="16:16">
      <c r="P413" s="29"/>
    </row>
    <row r="414" spans="16:16">
      <c r="P414" s="29"/>
    </row>
    <row r="415" spans="16:16">
      <c r="P415" s="29"/>
    </row>
    <row r="416" spans="16:16">
      <c r="P416" s="29"/>
    </row>
    <row r="417" spans="16:16">
      <c r="P417" s="29"/>
    </row>
    <row r="418" spans="16:16">
      <c r="P418" s="29"/>
    </row>
    <row r="419" spans="16:16">
      <c r="P419" s="29"/>
    </row>
    <row r="420" spans="16:16">
      <c r="P420" s="29"/>
    </row>
    <row r="421" spans="16:16">
      <c r="P421" s="29"/>
    </row>
    <row r="422" spans="16:16">
      <c r="P422" s="29"/>
    </row>
    <row r="423" spans="16:16">
      <c r="P423" s="29"/>
    </row>
    <row r="424" spans="16:16">
      <c r="P424" s="29"/>
    </row>
    <row r="425" spans="16:16">
      <c r="P425" s="29"/>
    </row>
    <row r="426" spans="16:16">
      <c r="P426" s="29"/>
    </row>
    <row r="427" spans="16:16">
      <c r="P427" s="29"/>
    </row>
    <row r="428" spans="16:16">
      <c r="P428" s="29"/>
    </row>
    <row r="429" spans="16:16">
      <c r="P429" s="29"/>
    </row>
    <row r="430" spans="16:16">
      <c r="P430" s="29"/>
    </row>
    <row r="431" spans="16:16">
      <c r="P431" s="29"/>
    </row>
    <row r="432" spans="16:16">
      <c r="P432" s="29"/>
    </row>
    <row r="433" spans="16:16">
      <c r="P433" s="29"/>
    </row>
    <row r="434" spans="16:16">
      <c r="P434" s="29"/>
    </row>
    <row r="435" spans="16:16">
      <c r="P435" s="29"/>
    </row>
    <row r="436" spans="16:16">
      <c r="P436" s="29"/>
    </row>
    <row r="437" spans="16:16">
      <c r="P437" s="29"/>
    </row>
    <row r="438" spans="16:16">
      <c r="P438" s="29"/>
    </row>
    <row r="439" spans="16:16">
      <c r="P439" s="29"/>
    </row>
    <row r="440" spans="16:16">
      <c r="P440" s="29"/>
    </row>
    <row r="441" spans="16:16">
      <c r="P441" s="29"/>
    </row>
    <row r="442" spans="16:16">
      <c r="P442" s="29"/>
    </row>
    <row r="443" spans="16:16">
      <c r="P443" s="29"/>
    </row>
    <row r="444" spans="16:16">
      <c r="P444" s="29"/>
    </row>
    <row r="445" spans="16:16">
      <c r="P445" s="29"/>
    </row>
    <row r="446" spans="16:16">
      <c r="P446" s="29"/>
    </row>
    <row r="447" spans="16:16">
      <c r="P447" s="29"/>
    </row>
    <row r="448" spans="16:16">
      <c r="P448" s="29"/>
    </row>
    <row r="449" spans="16:16">
      <c r="P449" s="29"/>
    </row>
    <row r="450" spans="16:16">
      <c r="P450" s="29"/>
    </row>
    <row r="451" spans="16:16">
      <c r="P451" s="29"/>
    </row>
    <row r="452" spans="16:16">
      <c r="P452" s="29"/>
    </row>
    <row r="453" spans="16:16">
      <c r="P453" s="29"/>
    </row>
    <row r="454" spans="16:16">
      <c r="P454" s="29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Q237"/>
  <sheetViews>
    <sheetView view="pageBreakPreview" topLeftCell="A37" zoomScale="85" zoomScaleNormal="85" zoomScaleSheetLayoutView="55" workbookViewId="0">
      <selection activeCell="A70" sqref="A70:A74"/>
    </sheetView>
  </sheetViews>
  <sheetFormatPr defaultColWidth="8" defaultRowHeight="13.5"/>
  <cols>
    <col min="1" max="1" width="10.125" style="29" customWidth="1"/>
    <col min="2" max="2" width="19.625" style="29" customWidth="1"/>
    <col min="3" max="3" width="6.625" style="29" bestFit="1" customWidth="1"/>
    <col min="4" max="15" width="6.625" style="29" customWidth="1"/>
    <col min="16" max="16" width="8" style="151" customWidth="1"/>
    <col min="17" max="16384" width="8" style="29"/>
  </cols>
  <sheetData>
    <row r="1" spans="1:17" ht="15.75">
      <c r="A1" s="205" t="s">
        <v>37</v>
      </c>
      <c r="B1" s="3"/>
    </row>
    <row r="2" spans="1:17" ht="15" customHeight="1"/>
    <row r="3" spans="1:17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7" t="s">
        <v>102</v>
      </c>
    </row>
    <row r="4" spans="1:17" ht="15" customHeight="1">
      <c r="A4" s="207" t="s">
        <v>29</v>
      </c>
      <c r="B4" s="208" t="s">
        <v>30</v>
      </c>
      <c r="C4" s="164"/>
      <c r="D4" s="111" t="s">
        <v>31</v>
      </c>
      <c r="E4" s="112" t="s">
        <v>0</v>
      </c>
      <c r="F4" s="112" t="s">
        <v>1</v>
      </c>
      <c r="G4" s="112" t="s">
        <v>2</v>
      </c>
      <c r="H4" s="112" t="s">
        <v>3</v>
      </c>
      <c r="I4" s="112" t="s">
        <v>4</v>
      </c>
      <c r="J4" s="112" t="s">
        <v>5</v>
      </c>
      <c r="K4" s="112" t="s">
        <v>6</v>
      </c>
      <c r="L4" s="112" t="s">
        <v>7</v>
      </c>
      <c r="M4" s="112" t="s">
        <v>8</v>
      </c>
      <c r="N4" s="112" t="s">
        <v>9</v>
      </c>
      <c r="O4" s="117" t="s">
        <v>10</v>
      </c>
      <c r="P4" s="262"/>
    </row>
    <row r="5" spans="1:17" s="171" customFormat="1" ht="15" customHeight="1">
      <c r="A5" s="213" t="s">
        <v>22</v>
      </c>
      <c r="B5" s="170" t="s">
        <v>166</v>
      </c>
      <c r="C5" s="165" t="s">
        <v>15</v>
      </c>
      <c r="D5" s="41">
        <v>13.823225806451614</v>
      </c>
      <c r="E5" s="42">
        <v>14.325714285714289</v>
      </c>
      <c r="F5" s="42">
        <v>11.03483870967742</v>
      </c>
      <c r="G5" s="42">
        <v>9.8880000000000035</v>
      </c>
      <c r="H5" s="42">
        <v>8.5935483870967726</v>
      </c>
      <c r="I5" s="42">
        <v>4.8573333333333322</v>
      </c>
      <c r="J5" s="42">
        <v>5.4606451612903228</v>
      </c>
      <c r="K5" s="42">
        <v>9.8348387096774186</v>
      </c>
      <c r="L5" s="42">
        <v>8.668000000000001</v>
      </c>
      <c r="M5" s="42">
        <v>8.5496774193548397</v>
      </c>
      <c r="N5" s="42">
        <v>10.874666666666664</v>
      </c>
      <c r="O5" s="43">
        <v>14.766451612903227</v>
      </c>
      <c r="P5" s="43">
        <v>10.037589041095883</v>
      </c>
    </row>
    <row r="6" spans="1:17" s="171" customFormat="1" ht="15" customHeight="1">
      <c r="A6" s="213"/>
      <c r="B6" s="234" t="s">
        <v>198</v>
      </c>
      <c r="C6" s="129" t="s">
        <v>67</v>
      </c>
      <c r="D6" s="44">
        <v>100</v>
      </c>
      <c r="E6" s="45">
        <v>96.551724137931032</v>
      </c>
      <c r="F6" s="45">
        <v>100</v>
      </c>
      <c r="G6" s="45">
        <v>100</v>
      </c>
      <c r="H6" s="45">
        <v>100</v>
      </c>
      <c r="I6" s="45">
        <v>100</v>
      </c>
      <c r="J6" s="45">
        <v>100</v>
      </c>
      <c r="K6" s="45">
        <v>100</v>
      </c>
      <c r="L6" s="45">
        <v>100</v>
      </c>
      <c r="M6" s="45">
        <v>100</v>
      </c>
      <c r="N6" s="45">
        <v>100</v>
      </c>
      <c r="O6" s="46">
        <v>100</v>
      </c>
      <c r="P6" s="46">
        <v>100</v>
      </c>
    </row>
    <row r="7" spans="1:17" s="171" customFormat="1" ht="15" customHeight="1">
      <c r="A7" s="213"/>
      <c r="B7" s="173"/>
      <c r="C7" s="129" t="s">
        <v>69</v>
      </c>
      <c r="D7" s="47">
        <v>23.44</v>
      </c>
      <c r="E7" s="48">
        <v>21.880000000000003</v>
      </c>
      <c r="F7" s="48">
        <v>18.8</v>
      </c>
      <c r="G7" s="48">
        <v>26.880000000000003</v>
      </c>
      <c r="H7" s="48">
        <v>37.199999999999996</v>
      </c>
      <c r="I7" s="48">
        <v>10.959999999999999</v>
      </c>
      <c r="J7" s="48">
        <v>8.8800000000000008</v>
      </c>
      <c r="K7" s="48">
        <v>14.360000000000001</v>
      </c>
      <c r="L7" s="48">
        <v>13.600000000000001</v>
      </c>
      <c r="M7" s="48">
        <v>14.360000000000001</v>
      </c>
      <c r="N7" s="48">
        <v>23.36</v>
      </c>
      <c r="O7" s="49">
        <v>41.040000000000006</v>
      </c>
      <c r="P7" s="79">
        <f>MAX(D7:O7,D5:O5)</f>
        <v>41.040000000000006</v>
      </c>
    </row>
    <row r="8" spans="1:17" s="171" customFormat="1" ht="15" customHeight="1">
      <c r="A8" s="214"/>
      <c r="B8" s="174"/>
      <c r="C8" s="130" t="s">
        <v>80</v>
      </c>
      <c r="D8" s="50">
        <v>6.24</v>
      </c>
      <c r="E8" s="51">
        <v>2.08</v>
      </c>
      <c r="F8" s="51">
        <v>5.76</v>
      </c>
      <c r="G8" s="51">
        <v>4.16</v>
      </c>
      <c r="H8" s="51">
        <v>2.6</v>
      </c>
      <c r="I8" s="51">
        <v>2.08</v>
      </c>
      <c r="J8" s="51">
        <v>1.56</v>
      </c>
      <c r="K8" s="51">
        <v>4.16</v>
      </c>
      <c r="L8" s="51">
        <v>1.56</v>
      </c>
      <c r="M8" s="51">
        <v>2.6</v>
      </c>
      <c r="N8" s="51">
        <v>2.6</v>
      </c>
      <c r="O8" s="52">
        <v>5.2</v>
      </c>
      <c r="P8" s="82">
        <f>IF(COUNTIF(D8:O8,"&lt;0.1")&gt;0,"&lt;0.1",MIN(D8:O8,D5:O5))</f>
        <v>1.56</v>
      </c>
      <c r="Q8" s="171">
        <f>COUNTIF(D5:O8, "&lt;0.1")</f>
        <v>0</v>
      </c>
    </row>
    <row r="9" spans="1:17" ht="15" customHeight="1">
      <c r="A9" s="225" t="s">
        <v>24</v>
      </c>
      <c r="B9" s="233" t="s">
        <v>56</v>
      </c>
      <c r="C9" s="165" t="s">
        <v>15</v>
      </c>
      <c r="D9" s="152">
        <v>0.47445054945054826</v>
      </c>
      <c r="E9" s="42">
        <v>0.9853030303030309</v>
      </c>
      <c r="F9" s="42">
        <v>0.88994082840236688</v>
      </c>
      <c r="G9" s="42">
        <v>0.86718749999999889</v>
      </c>
      <c r="H9" s="42">
        <v>0.45420168067226974</v>
      </c>
      <c r="I9" s="42">
        <v>0.54133522727272676</v>
      </c>
      <c r="J9" s="42">
        <v>0.40731182795698889</v>
      </c>
      <c r="K9" s="42">
        <v>0.45837912087912203</v>
      </c>
      <c r="L9" s="42">
        <v>0.32512479201331224</v>
      </c>
      <c r="M9" s="42">
        <v>0.88321870701513217</v>
      </c>
      <c r="N9" s="42">
        <v>0.75667613636363773</v>
      </c>
      <c r="O9" s="43">
        <v>0.56304945054944977</v>
      </c>
      <c r="P9" s="43">
        <v>0.64091411721341807</v>
      </c>
      <c r="Q9" s="171"/>
    </row>
    <row r="10" spans="1:17" ht="15" customHeight="1">
      <c r="A10" s="225"/>
      <c r="B10" s="234" t="s">
        <v>198</v>
      </c>
      <c r="C10" s="129" t="s">
        <v>14</v>
      </c>
      <c r="D10" s="150">
        <v>97.849462365591393</v>
      </c>
      <c r="E10" s="45">
        <v>98.214285714285708</v>
      </c>
      <c r="F10" s="45">
        <v>90.86021505376344</v>
      </c>
      <c r="G10" s="45">
        <v>97.777777777777771</v>
      </c>
      <c r="H10" s="45">
        <v>95.967741935483872</v>
      </c>
      <c r="I10" s="45">
        <v>97.777777777777771</v>
      </c>
      <c r="J10" s="45">
        <v>62.5</v>
      </c>
      <c r="K10" s="45">
        <v>97.849462365591393</v>
      </c>
      <c r="L10" s="45">
        <v>83.472222222222229</v>
      </c>
      <c r="M10" s="45">
        <v>97.715053763440864</v>
      </c>
      <c r="N10" s="45">
        <v>97.777777777777771</v>
      </c>
      <c r="O10" s="46">
        <v>97.849462365591393</v>
      </c>
      <c r="P10" s="46">
        <v>92.910958904109592</v>
      </c>
      <c r="Q10" s="171"/>
    </row>
    <row r="11" spans="1:17" ht="15" customHeight="1">
      <c r="A11" s="225"/>
      <c r="B11" s="234"/>
      <c r="C11" s="166" t="s">
        <v>85</v>
      </c>
      <c r="D11" s="47">
        <v>0.86499999999999999</v>
      </c>
      <c r="E11" s="48">
        <v>2.1999999999999997</v>
      </c>
      <c r="F11" s="48">
        <v>1.8541666666666663</v>
      </c>
      <c r="G11" s="48">
        <v>2.4624999999999999</v>
      </c>
      <c r="H11" s="48">
        <v>1.2950000000000004</v>
      </c>
      <c r="I11" s="48">
        <v>1.1791666666666667</v>
      </c>
      <c r="J11" s="48">
        <v>0.91249999999999998</v>
      </c>
      <c r="K11" s="48">
        <v>0.74583333333333324</v>
      </c>
      <c r="L11" s="48">
        <v>0.62083333333333346</v>
      </c>
      <c r="M11" s="48">
        <v>1.6541666666666668</v>
      </c>
      <c r="N11" s="48">
        <v>1.3958333333333333</v>
      </c>
      <c r="O11" s="49">
        <v>1.2583333333333335</v>
      </c>
      <c r="P11" s="79">
        <v>2.4624999999999999</v>
      </c>
      <c r="Q11" s="171"/>
    </row>
    <row r="12" spans="1:17" ht="15" customHeight="1">
      <c r="A12" s="225"/>
      <c r="B12" s="235"/>
      <c r="C12" s="167" t="s">
        <v>86</v>
      </c>
      <c r="D12" s="50">
        <v>0.25833333333333336</v>
      </c>
      <c r="E12" s="51">
        <v>0.30833333333333335</v>
      </c>
      <c r="F12" s="51">
        <v>0.22222222222222221</v>
      </c>
      <c r="G12" s="51">
        <v>0.15000000000000002</v>
      </c>
      <c r="H12" s="51" t="s">
        <v>222</v>
      </c>
      <c r="I12" s="51">
        <v>0.21666666666666676</v>
      </c>
      <c r="J12" s="51" t="s">
        <v>222</v>
      </c>
      <c r="K12" s="51">
        <v>0.25833333333333336</v>
      </c>
      <c r="L12" s="51" t="s">
        <v>222</v>
      </c>
      <c r="M12" s="51">
        <v>0.17916666666666667</v>
      </c>
      <c r="N12" s="51">
        <v>0.15833333333333338</v>
      </c>
      <c r="O12" s="52">
        <v>0.12083333333333336</v>
      </c>
      <c r="P12" s="82" t="s">
        <v>222</v>
      </c>
      <c r="Q12" s="171">
        <f>COUNTIF(D9:O12, "&lt;0.1")</f>
        <v>0</v>
      </c>
    </row>
    <row r="13" spans="1:17" ht="15" customHeight="1">
      <c r="A13" s="225"/>
      <c r="B13" s="233" t="s">
        <v>152</v>
      </c>
      <c r="C13" s="165" t="s">
        <v>15</v>
      </c>
      <c r="D13" s="125">
        <v>0.67448559670781871</v>
      </c>
      <c r="E13" s="54">
        <v>1.156686930091184</v>
      </c>
      <c r="F13" s="54">
        <v>1.0988904299583915</v>
      </c>
      <c r="G13" s="54">
        <v>1.3472103004291835</v>
      </c>
      <c r="H13" s="54">
        <v>1.124817518248177</v>
      </c>
      <c r="I13" s="54">
        <v>1.5683976261127599</v>
      </c>
      <c r="J13" s="54">
        <v>1.0984764542936272</v>
      </c>
      <c r="K13" s="54">
        <v>1.3875338753387536</v>
      </c>
      <c r="L13" s="54">
        <v>0.93830703012912542</v>
      </c>
      <c r="M13" s="54">
        <v>1.1656292286874139</v>
      </c>
      <c r="N13" s="54">
        <v>1.1186046511627923</v>
      </c>
      <c r="O13" s="55">
        <v>0.79201101928374606</v>
      </c>
      <c r="P13" s="55">
        <v>1.1198088721094841</v>
      </c>
      <c r="Q13" s="171"/>
    </row>
    <row r="14" spans="1:17" ht="15" customHeight="1">
      <c r="A14" s="236"/>
      <c r="B14" s="234" t="s">
        <v>198</v>
      </c>
      <c r="C14" s="129" t="s">
        <v>14</v>
      </c>
      <c r="D14" s="126">
        <v>97.983870967741936</v>
      </c>
      <c r="E14" s="45">
        <v>97.916666666666671</v>
      </c>
      <c r="F14" s="45">
        <v>96.908602150537632</v>
      </c>
      <c r="G14" s="45">
        <v>97.083333333333329</v>
      </c>
      <c r="H14" s="45">
        <v>92.069892473118273</v>
      </c>
      <c r="I14" s="45">
        <v>93.611111111111114</v>
      </c>
      <c r="J14" s="45">
        <v>97.043010752688176</v>
      </c>
      <c r="K14" s="45">
        <v>99.193548387096769</v>
      </c>
      <c r="L14" s="45">
        <v>96.805555555555557</v>
      </c>
      <c r="M14" s="45">
        <v>99.327956989247312</v>
      </c>
      <c r="N14" s="45">
        <v>95.555555555555557</v>
      </c>
      <c r="O14" s="46">
        <v>97.58064516129032</v>
      </c>
      <c r="P14" s="46">
        <v>96.757990867579906</v>
      </c>
      <c r="Q14" s="171"/>
    </row>
    <row r="15" spans="1:17" ht="15" customHeight="1">
      <c r="A15" s="236"/>
      <c r="B15" s="234"/>
      <c r="C15" s="166" t="s">
        <v>85</v>
      </c>
      <c r="D15" s="47">
        <v>1.1304347826086958</v>
      </c>
      <c r="E15" s="48">
        <v>2.6833333333333336</v>
      </c>
      <c r="F15" s="48">
        <v>2.0521739130434784</v>
      </c>
      <c r="G15" s="48">
        <v>2.8086956521739128</v>
      </c>
      <c r="H15" s="48">
        <v>2.4608695652173913</v>
      </c>
      <c r="I15" s="48">
        <v>3.6090909090909089</v>
      </c>
      <c r="J15" s="48">
        <v>2.1909090909090909</v>
      </c>
      <c r="K15" s="48">
        <v>3.1041666666666665</v>
      </c>
      <c r="L15" s="48">
        <v>2.331818181818182</v>
      </c>
      <c r="M15" s="48">
        <v>3.0833333333333335</v>
      </c>
      <c r="N15" s="48">
        <v>1.8833333333333335</v>
      </c>
      <c r="O15" s="49">
        <v>1.4500000000000002</v>
      </c>
      <c r="P15" s="79">
        <v>3.6090909090909089</v>
      </c>
      <c r="Q15" s="171"/>
    </row>
    <row r="16" spans="1:17" ht="15" customHeight="1">
      <c r="A16" s="236"/>
      <c r="B16" s="235"/>
      <c r="C16" s="167" t="s">
        <v>86</v>
      </c>
      <c r="D16" s="50">
        <v>0.36521739130434794</v>
      </c>
      <c r="E16" s="51">
        <v>0.4333333333333334</v>
      </c>
      <c r="F16" s="51">
        <v>0.5391304347826088</v>
      </c>
      <c r="G16" s="51">
        <v>0.32916666666666666</v>
      </c>
      <c r="H16" s="51">
        <v>0.40434782608695646</v>
      </c>
      <c r="I16" s="51">
        <v>0.52727272727272723</v>
      </c>
      <c r="J16" s="51">
        <v>0.34166666666666662</v>
      </c>
      <c r="K16" s="51">
        <v>0.63750000000000007</v>
      </c>
      <c r="L16" s="51">
        <v>0.26666666666666666</v>
      </c>
      <c r="M16" s="51">
        <v>0.41739130434782618</v>
      </c>
      <c r="N16" s="51">
        <v>0.39090909090909087</v>
      </c>
      <c r="O16" s="52">
        <v>0.34166666666666662</v>
      </c>
      <c r="P16" s="82">
        <v>0.26666666666666666</v>
      </c>
      <c r="Q16" s="171">
        <f>COUNTIF(D13:O16, "&lt;0.1")</f>
        <v>0</v>
      </c>
    </row>
    <row r="17" spans="1:17" s="3" customFormat="1" ht="15" customHeight="1">
      <c r="A17" s="216"/>
      <c r="B17" s="217" t="s">
        <v>71</v>
      </c>
      <c r="C17" s="165" t="s">
        <v>15</v>
      </c>
      <c r="D17" s="56" t="s">
        <v>214</v>
      </c>
      <c r="E17" s="56" t="s">
        <v>214</v>
      </c>
      <c r="F17" s="56" t="s">
        <v>214</v>
      </c>
      <c r="G17" s="56" t="s">
        <v>214</v>
      </c>
      <c r="H17" s="56" t="s">
        <v>214</v>
      </c>
      <c r="I17" s="56" t="s">
        <v>214</v>
      </c>
      <c r="J17" s="56" t="s">
        <v>214</v>
      </c>
      <c r="K17" s="8">
        <v>1.5535871156661785</v>
      </c>
      <c r="L17" s="8">
        <v>1.2642253521126761</v>
      </c>
      <c r="M17" s="8">
        <v>1.0217893217893235</v>
      </c>
      <c r="N17" s="8">
        <v>0.97835926449787847</v>
      </c>
      <c r="O17" s="9">
        <v>0.71671232876712299</v>
      </c>
      <c r="P17" s="9">
        <v>1.1018166335509521</v>
      </c>
      <c r="Q17" s="171"/>
    </row>
    <row r="18" spans="1:17" s="3" customFormat="1" ht="15" customHeight="1">
      <c r="A18" s="216"/>
      <c r="B18" s="234" t="s">
        <v>198</v>
      </c>
      <c r="C18" s="129" t="s">
        <v>14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14">
        <v>91.8010752688172</v>
      </c>
      <c r="L18" s="14">
        <v>98.611111111111114</v>
      </c>
      <c r="M18" s="14">
        <v>93.145161290322577</v>
      </c>
      <c r="N18" s="14">
        <v>98.194444444444443</v>
      </c>
      <c r="O18" s="15">
        <v>98.118279569892479</v>
      </c>
      <c r="P18" s="15">
        <v>40.216894977168948</v>
      </c>
      <c r="Q18" s="171"/>
    </row>
    <row r="19" spans="1:17" s="3" customFormat="1" ht="15" customHeight="1">
      <c r="A19" s="216"/>
      <c r="B19" s="173"/>
      <c r="C19" s="129" t="s">
        <v>85</v>
      </c>
      <c r="D19" s="58" t="s">
        <v>214</v>
      </c>
      <c r="E19" s="58" t="s">
        <v>214</v>
      </c>
      <c r="F19" s="58" t="s">
        <v>214</v>
      </c>
      <c r="G19" s="58" t="s">
        <v>214</v>
      </c>
      <c r="H19" s="58" t="s">
        <v>214</v>
      </c>
      <c r="I19" s="58" t="s">
        <v>214</v>
      </c>
      <c r="J19" s="58" t="s">
        <v>214</v>
      </c>
      <c r="K19" s="16">
        <v>5.4791666666666679</v>
      </c>
      <c r="L19" s="16">
        <v>5.7125000000000012</v>
      </c>
      <c r="M19" s="16">
        <v>1.9285714285714288</v>
      </c>
      <c r="N19" s="16">
        <v>2.4333333333333336</v>
      </c>
      <c r="O19" s="17">
        <v>1.4318181818181817</v>
      </c>
      <c r="P19" s="79">
        <v>5.7125000000000012</v>
      </c>
      <c r="Q19" s="171"/>
    </row>
    <row r="20" spans="1:17" s="3" customFormat="1" ht="15" customHeight="1">
      <c r="A20" s="216"/>
      <c r="B20" s="174"/>
      <c r="C20" s="130" t="s">
        <v>86</v>
      </c>
      <c r="D20" s="59" t="s">
        <v>214</v>
      </c>
      <c r="E20" s="59" t="s">
        <v>214</v>
      </c>
      <c r="F20" s="59" t="s">
        <v>214</v>
      </c>
      <c r="G20" s="59" t="s">
        <v>214</v>
      </c>
      <c r="H20" s="59" t="s">
        <v>214</v>
      </c>
      <c r="I20" s="59" t="s">
        <v>214</v>
      </c>
      <c r="J20" s="59" t="s">
        <v>214</v>
      </c>
      <c r="K20" s="18">
        <v>0.44166666666666671</v>
      </c>
      <c r="L20" s="18">
        <v>0.30833333333333335</v>
      </c>
      <c r="M20" s="18">
        <v>0.36249999999999999</v>
      </c>
      <c r="N20" s="18">
        <v>0.27083333333333331</v>
      </c>
      <c r="O20" s="19">
        <v>0.375</v>
      </c>
      <c r="P20" s="82">
        <v>0.27083333333333331</v>
      </c>
      <c r="Q20" s="171">
        <f>COUNTIF(D17:O20, "&lt;0.1")</f>
        <v>7</v>
      </c>
    </row>
    <row r="21" spans="1:17" ht="15" customHeight="1">
      <c r="A21" s="225"/>
      <c r="B21" s="233" t="s">
        <v>73</v>
      </c>
      <c r="C21" s="165" t="s">
        <v>15</v>
      </c>
      <c r="D21" s="125">
        <v>0.56827586206896552</v>
      </c>
      <c r="E21" s="54">
        <v>1.1202435312024328</v>
      </c>
      <c r="F21" s="54">
        <v>1.162947658402204</v>
      </c>
      <c r="G21" s="54">
        <v>1.2839771101573669</v>
      </c>
      <c r="H21" s="54">
        <v>0.87152682255846059</v>
      </c>
      <c r="I21" s="54">
        <v>0.60357653791130261</v>
      </c>
      <c r="J21" s="54">
        <v>0.50871632329635519</v>
      </c>
      <c r="K21" s="54">
        <v>0.43016528925619779</v>
      </c>
      <c r="L21" s="54">
        <v>0.50099857346647647</v>
      </c>
      <c r="M21" s="54">
        <v>0.68774104683195669</v>
      </c>
      <c r="N21" s="54">
        <v>0.74404591104734519</v>
      </c>
      <c r="O21" s="55">
        <v>0.51324137931034575</v>
      </c>
      <c r="P21" s="55">
        <v>0.74888019907572201</v>
      </c>
      <c r="Q21" s="171"/>
    </row>
    <row r="22" spans="1:17" ht="15" customHeight="1">
      <c r="A22" s="225"/>
      <c r="B22" s="234" t="s">
        <v>198</v>
      </c>
      <c r="C22" s="129" t="s">
        <v>14</v>
      </c>
      <c r="D22" s="126">
        <v>97.446236559139791</v>
      </c>
      <c r="E22" s="45">
        <v>97.767857142857139</v>
      </c>
      <c r="F22" s="45">
        <v>97.58064516129032</v>
      </c>
      <c r="G22" s="45">
        <v>97.083333333333329</v>
      </c>
      <c r="H22" s="45">
        <v>97.715053763440864</v>
      </c>
      <c r="I22" s="45">
        <v>97.083333333333329</v>
      </c>
      <c r="J22" s="45">
        <v>84.811827956989248</v>
      </c>
      <c r="K22" s="45">
        <v>97.58064516129032</v>
      </c>
      <c r="L22" s="45">
        <v>97.361111111111114</v>
      </c>
      <c r="M22" s="45">
        <v>97.58064516129032</v>
      </c>
      <c r="N22" s="45">
        <v>96.805555555555557</v>
      </c>
      <c r="O22" s="46">
        <v>97.446236559139791</v>
      </c>
      <c r="P22" s="46">
        <v>96.335616438356169</v>
      </c>
      <c r="Q22" s="171"/>
    </row>
    <row r="23" spans="1:17" ht="15" customHeight="1">
      <c r="A23" s="225"/>
      <c r="B23" s="234"/>
      <c r="C23" s="166" t="s">
        <v>85</v>
      </c>
      <c r="D23" s="47">
        <v>2.2500000000000009</v>
      </c>
      <c r="E23" s="48">
        <v>3.5666666666666678</v>
      </c>
      <c r="F23" s="48">
        <v>2.9</v>
      </c>
      <c r="G23" s="48">
        <v>2.9083333333333332</v>
      </c>
      <c r="H23" s="48">
        <v>1.5750000000000002</v>
      </c>
      <c r="I23" s="48">
        <v>1.4333333333333333</v>
      </c>
      <c r="J23" s="48">
        <v>1.0708333333333335</v>
      </c>
      <c r="K23" s="48">
        <v>0.96666666666666667</v>
      </c>
      <c r="L23" s="48">
        <v>1.0791666666666668</v>
      </c>
      <c r="M23" s="48">
        <v>1.3125</v>
      </c>
      <c r="N23" s="48">
        <v>1.5291666666666666</v>
      </c>
      <c r="O23" s="49">
        <v>1.0526315789473684</v>
      </c>
      <c r="P23" s="79">
        <v>3.5666666666666678</v>
      </c>
      <c r="Q23" s="171"/>
    </row>
    <row r="24" spans="1:17" ht="15" customHeight="1">
      <c r="A24" s="225"/>
      <c r="B24" s="235"/>
      <c r="C24" s="167" t="s">
        <v>86</v>
      </c>
      <c r="D24" s="50">
        <v>0.10416666666666673</v>
      </c>
      <c r="E24" s="51" t="s">
        <v>222</v>
      </c>
      <c r="F24" s="51">
        <v>0.44583333333333325</v>
      </c>
      <c r="G24" s="51">
        <v>0.3874999999999999</v>
      </c>
      <c r="H24" s="51">
        <v>0.25000000000000006</v>
      </c>
      <c r="I24" s="51" t="s">
        <v>222</v>
      </c>
      <c r="J24" s="51" t="s">
        <v>222</v>
      </c>
      <c r="K24" s="51" t="s">
        <v>222</v>
      </c>
      <c r="L24" s="51" t="s">
        <v>222</v>
      </c>
      <c r="M24" s="51">
        <v>0.19583333333333333</v>
      </c>
      <c r="N24" s="51">
        <v>0.33333333333333331</v>
      </c>
      <c r="O24" s="52">
        <v>0.22500000000000001</v>
      </c>
      <c r="P24" s="82" t="s">
        <v>222</v>
      </c>
      <c r="Q24" s="171">
        <f>COUNTIF(D21:O24, "&lt;0.1")</f>
        <v>0</v>
      </c>
    </row>
    <row r="25" spans="1:17" s="3" customFormat="1" ht="15" customHeight="1">
      <c r="A25" s="169"/>
      <c r="B25" s="173" t="s">
        <v>74</v>
      </c>
      <c r="C25" s="165" t="s">
        <v>15</v>
      </c>
      <c r="D25" s="56">
        <v>1.1249999999999987</v>
      </c>
      <c r="E25" s="8">
        <v>1.2012121212121212</v>
      </c>
      <c r="F25" s="8">
        <v>1.6409340659340681</v>
      </c>
      <c r="G25" s="8">
        <v>1.7109722222222239</v>
      </c>
      <c r="H25" s="8">
        <v>1.2330645161290321</v>
      </c>
      <c r="I25" s="8">
        <v>1.4425000000000012</v>
      </c>
      <c r="J25" s="8">
        <v>0.77392473118279537</v>
      </c>
      <c r="K25" s="8">
        <v>0.73548387096774159</v>
      </c>
      <c r="L25" s="8">
        <v>0.84999999999999976</v>
      </c>
      <c r="M25" s="8">
        <v>0.87352150537634354</v>
      </c>
      <c r="N25" s="8">
        <v>0.70347222222222217</v>
      </c>
      <c r="O25" s="9">
        <v>0.9078061911170946</v>
      </c>
      <c r="P25" s="9">
        <v>1.0922145932736005</v>
      </c>
      <c r="Q25" s="171"/>
    </row>
    <row r="26" spans="1:17" s="3" customFormat="1" ht="15" customHeight="1">
      <c r="A26" s="169"/>
      <c r="B26" s="234" t="s">
        <v>198</v>
      </c>
      <c r="C26" s="129" t="s">
        <v>14</v>
      </c>
      <c r="D26" s="57">
        <v>97.849462365591393</v>
      </c>
      <c r="E26" s="14">
        <v>98.214285714285708</v>
      </c>
      <c r="F26" s="14">
        <v>97.849462365591393</v>
      </c>
      <c r="G26" s="14">
        <v>100</v>
      </c>
      <c r="H26" s="14">
        <v>100</v>
      </c>
      <c r="I26" s="14">
        <v>83.333333333333329</v>
      </c>
      <c r="J26" s="14">
        <v>100</v>
      </c>
      <c r="K26" s="14">
        <v>100</v>
      </c>
      <c r="L26" s="14">
        <v>99.722222222222229</v>
      </c>
      <c r="M26" s="14">
        <v>100</v>
      </c>
      <c r="N26" s="14">
        <v>100</v>
      </c>
      <c r="O26" s="15">
        <v>99.865591397849457</v>
      </c>
      <c r="P26" s="15">
        <v>98.093607305936075</v>
      </c>
      <c r="Q26" s="171"/>
    </row>
    <row r="27" spans="1:17" s="3" customFormat="1" ht="15" customHeight="1">
      <c r="A27" s="169"/>
      <c r="B27" s="173"/>
      <c r="C27" s="129" t="s">
        <v>85</v>
      </c>
      <c r="D27" s="58">
        <v>2.8916666666666662</v>
      </c>
      <c r="E27" s="16">
        <v>3.03</v>
      </c>
      <c r="F27" s="16">
        <v>4.616666666666668</v>
      </c>
      <c r="G27" s="16">
        <v>3.6041666666666665</v>
      </c>
      <c r="H27" s="16">
        <v>2.7208333333333337</v>
      </c>
      <c r="I27" s="16">
        <v>2.7041666666666671</v>
      </c>
      <c r="J27" s="16">
        <v>2.2333333333333334</v>
      </c>
      <c r="K27" s="16">
        <v>1.2666666666666668</v>
      </c>
      <c r="L27" s="16">
        <v>1.6708333333333334</v>
      </c>
      <c r="M27" s="16">
        <v>2.0208333333333335</v>
      </c>
      <c r="N27" s="16">
        <v>1.3374999999999997</v>
      </c>
      <c r="O27" s="17">
        <v>2.75</v>
      </c>
      <c r="P27" s="79">
        <v>4.616666666666668</v>
      </c>
      <c r="Q27" s="171"/>
    </row>
    <row r="28" spans="1:17" s="3" customFormat="1" ht="15" customHeight="1">
      <c r="A28" s="169"/>
      <c r="B28" s="174"/>
      <c r="C28" s="130" t="s">
        <v>86</v>
      </c>
      <c r="D28" s="59">
        <v>0.39999999999999997</v>
      </c>
      <c r="E28" s="18">
        <v>0.41250000000000003</v>
      </c>
      <c r="F28" s="18">
        <v>0.34499999999999997</v>
      </c>
      <c r="G28" s="18">
        <v>0.86666666666666681</v>
      </c>
      <c r="H28" s="18" t="s">
        <v>222</v>
      </c>
      <c r="I28" s="18">
        <v>0.17499999999999996</v>
      </c>
      <c r="J28" s="18" t="s">
        <v>222</v>
      </c>
      <c r="K28" s="18">
        <v>0.25416666666666665</v>
      </c>
      <c r="L28" s="18">
        <v>0.17083333333333336</v>
      </c>
      <c r="M28" s="18">
        <v>0.30833333333333324</v>
      </c>
      <c r="N28" s="18" t="s">
        <v>222</v>
      </c>
      <c r="O28" s="19">
        <v>0.1875</v>
      </c>
      <c r="P28" s="82" t="s">
        <v>222</v>
      </c>
      <c r="Q28" s="171">
        <f>COUNTIF(D25:O28, "&lt;0.1")</f>
        <v>0</v>
      </c>
    </row>
    <row r="29" spans="1:17" ht="15" customHeight="1">
      <c r="A29" s="225"/>
      <c r="B29" s="233" t="s">
        <v>77</v>
      </c>
      <c r="C29" s="165" t="s">
        <v>15</v>
      </c>
      <c r="D29" s="125">
        <v>1.0123641304347846</v>
      </c>
      <c r="E29" s="54">
        <v>1.8777108433734928</v>
      </c>
      <c r="F29" s="54">
        <v>1.1270380434782616</v>
      </c>
      <c r="G29" s="54">
        <v>2.2254901960784319</v>
      </c>
      <c r="H29" s="54">
        <v>2.5317934782608695</v>
      </c>
      <c r="I29" s="54">
        <v>2.1990168539325832</v>
      </c>
      <c r="J29" s="54">
        <v>3.0000000000000031</v>
      </c>
      <c r="K29" s="54">
        <v>2.8251358695652193</v>
      </c>
      <c r="L29" s="54">
        <v>2.4630252100840329</v>
      </c>
      <c r="M29" s="54">
        <v>1.7516304347826093</v>
      </c>
      <c r="N29" s="54">
        <v>1.1817507418397593</v>
      </c>
      <c r="O29" s="55">
        <v>1.3024793388429723</v>
      </c>
      <c r="P29" s="55">
        <v>1.971527777777772</v>
      </c>
      <c r="Q29" s="171"/>
    </row>
    <row r="30" spans="1:17" ht="15" customHeight="1">
      <c r="A30" s="225"/>
      <c r="B30" s="234" t="s">
        <v>198</v>
      </c>
      <c r="C30" s="129" t="s">
        <v>14</v>
      </c>
      <c r="D30" s="126">
        <v>98.924731182795696</v>
      </c>
      <c r="E30" s="45">
        <v>98.80952380952381</v>
      </c>
      <c r="F30" s="45">
        <v>98.924731182795696</v>
      </c>
      <c r="G30" s="45">
        <v>99.166666666666671</v>
      </c>
      <c r="H30" s="45">
        <v>98.924731182795696</v>
      </c>
      <c r="I30" s="45">
        <v>98.888888888888886</v>
      </c>
      <c r="J30" s="45">
        <v>98.521505376344081</v>
      </c>
      <c r="K30" s="45">
        <v>98.924731182795696</v>
      </c>
      <c r="L30" s="45">
        <v>99.166666666666671</v>
      </c>
      <c r="M30" s="45">
        <v>98.924731182795696</v>
      </c>
      <c r="N30" s="45">
        <v>93.611111111111114</v>
      </c>
      <c r="O30" s="46">
        <v>81.317204301075265</v>
      </c>
      <c r="P30" s="46">
        <v>96.986301369863014</v>
      </c>
      <c r="Q30" s="171"/>
    </row>
    <row r="31" spans="1:17" ht="15" customHeight="1">
      <c r="A31" s="225"/>
      <c r="B31" s="234"/>
      <c r="C31" s="166" t="s">
        <v>85</v>
      </c>
      <c r="D31" s="47">
        <v>4.3499999999999996</v>
      </c>
      <c r="E31" s="48">
        <v>4.3666666666666671</v>
      </c>
      <c r="F31" s="48">
        <v>3.0416666666666656</v>
      </c>
      <c r="G31" s="48">
        <v>5.9090909090909092</v>
      </c>
      <c r="H31" s="48">
        <v>6.1000000000000005</v>
      </c>
      <c r="I31" s="48">
        <v>4.3375000000000004</v>
      </c>
      <c r="J31" s="48">
        <v>7.645833333333333</v>
      </c>
      <c r="K31" s="48">
        <v>4.1250000000000009</v>
      </c>
      <c r="L31" s="48">
        <v>6.3916666666666666</v>
      </c>
      <c r="M31" s="48">
        <v>5.479166666666667</v>
      </c>
      <c r="N31" s="48">
        <v>3.3916666666666662</v>
      </c>
      <c r="O31" s="49">
        <v>4.3083333333333336</v>
      </c>
      <c r="P31" s="79">
        <v>7.645833333333333</v>
      </c>
      <c r="Q31" s="171"/>
    </row>
    <row r="32" spans="1:17" ht="15" customHeight="1">
      <c r="A32" s="225"/>
      <c r="B32" s="235"/>
      <c r="C32" s="167" t="s">
        <v>86</v>
      </c>
      <c r="D32" s="50" t="s">
        <v>222</v>
      </c>
      <c r="E32" s="51">
        <v>0.29583333333333334</v>
      </c>
      <c r="F32" s="51" t="s">
        <v>222</v>
      </c>
      <c r="G32" s="51">
        <v>0.52083333333333337</v>
      </c>
      <c r="H32" s="51">
        <v>0.60833333333333339</v>
      </c>
      <c r="I32" s="51">
        <v>0.18333333333333332</v>
      </c>
      <c r="J32" s="51">
        <v>0.72727272727272729</v>
      </c>
      <c r="K32" s="51">
        <v>1.4750000000000003</v>
      </c>
      <c r="L32" s="51">
        <v>0.19999999999999993</v>
      </c>
      <c r="M32" s="51">
        <v>0.37083333333333335</v>
      </c>
      <c r="N32" s="51">
        <v>0.3708333333333334</v>
      </c>
      <c r="O32" s="52">
        <v>0.22727272727272724</v>
      </c>
      <c r="P32" s="82" t="s">
        <v>222</v>
      </c>
      <c r="Q32" s="171">
        <f>COUNTIF(D29:O32, "&lt;0.1")</f>
        <v>0</v>
      </c>
    </row>
    <row r="33" spans="1:17" ht="15" customHeight="1">
      <c r="A33" s="225"/>
      <c r="B33" s="233" t="s">
        <v>57</v>
      </c>
      <c r="C33" s="165" t="s">
        <v>15</v>
      </c>
      <c r="D33" s="125">
        <v>1.0418732782369156</v>
      </c>
      <c r="E33" s="54">
        <v>1.9174242424242449</v>
      </c>
      <c r="F33" s="54">
        <v>1.888904299583912</v>
      </c>
      <c r="G33" s="54">
        <v>1.6973011363636368</v>
      </c>
      <c r="H33" s="54">
        <v>1.3229395604395588</v>
      </c>
      <c r="I33" s="54">
        <v>1.2519774011299438</v>
      </c>
      <c r="J33" s="54">
        <v>1.2795454545454559</v>
      </c>
      <c r="K33" s="54">
        <v>0.86061026352288428</v>
      </c>
      <c r="L33" s="54">
        <v>0.96249999999999869</v>
      </c>
      <c r="M33" s="54">
        <v>1.2034340659340679</v>
      </c>
      <c r="N33" s="54">
        <v>1.2538135593220319</v>
      </c>
      <c r="O33" s="55">
        <v>0.87504000000000015</v>
      </c>
      <c r="P33" s="55">
        <v>1.2971428571428498</v>
      </c>
      <c r="Q33" s="171"/>
    </row>
    <row r="34" spans="1:17" ht="15" customHeight="1">
      <c r="A34" s="225"/>
      <c r="B34" s="234" t="s">
        <v>198</v>
      </c>
      <c r="C34" s="129" t="s">
        <v>14</v>
      </c>
      <c r="D34" s="126">
        <v>97.58064516129032</v>
      </c>
      <c r="E34" s="45">
        <v>98.214285714285708</v>
      </c>
      <c r="F34" s="45">
        <v>96.908602150537632</v>
      </c>
      <c r="G34" s="45">
        <v>97.777777777777771</v>
      </c>
      <c r="H34" s="45">
        <v>97.849462365591393</v>
      </c>
      <c r="I34" s="45">
        <v>98.333333333333329</v>
      </c>
      <c r="J34" s="45">
        <v>47.311827956989248</v>
      </c>
      <c r="K34" s="45">
        <v>96.908602150537632</v>
      </c>
      <c r="L34" s="45">
        <v>97.777777777777771</v>
      </c>
      <c r="M34" s="45">
        <v>97.849462365591393</v>
      </c>
      <c r="N34" s="45">
        <v>98.333333333333329</v>
      </c>
      <c r="O34" s="46">
        <v>84.005376344086017</v>
      </c>
      <c r="P34" s="46">
        <v>92.294520547945197</v>
      </c>
      <c r="Q34" s="171"/>
    </row>
    <row r="35" spans="1:17" ht="15" customHeight="1">
      <c r="A35" s="225"/>
      <c r="B35" s="234"/>
      <c r="C35" s="166" t="s">
        <v>85</v>
      </c>
      <c r="D35" s="47">
        <v>4.0583333333333327</v>
      </c>
      <c r="E35" s="48">
        <v>7.2416666666666663</v>
      </c>
      <c r="F35" s="48">
        <v>4.3899999999999997</v>
      </c>
      <c r="G35" s="48">
        <v>3.7208333333333337</v>
      </c>
      <c r="H35" s="48">
        <v>2.5124999999999997</v>
      </c>
      <c r="I35" s="48">
        <v>2.3000000000000003</v>
      </c>
      <c r="J35" s="48">
        <v>1.9458333333333335</v>
      </c>
      <c r="K35" s="48">
        <v>2.1999999999999997</v>
      </c>
      <c r="L35" s="48">
        <v>2.1375000000000002</v>
      </c>
      <c r="M35" s="48">
        <v>2.7649999999999997</v>
      </c>
      <c r="N35" s="48">
        <v>2.8149999999999999</v>
      </c>
      <c r="O35" s="49">
        <v>3.8999999999999986</v>
      </c>
      <c r="P35" s="79">
        <v>7.2416666666666663</v>
      </c>
      <c r="Q35" s="171"/>
    </row>
    <row r="36" spans="1:17" ht="15" customHeight="1">
      <c r="A36" s="225"/>
      <c r="B36" s="235"/>
      <c r="C36" s="167" t="s">
        <v>86</v>
      </c>
      <c r="D36" s="50">
        <v>0.10416666666666667</v>
      </c>
      <c r="E36" s="51" t="s">
        <v>222</v>
      </c>
      <c r="F36" s="51">
        <v>0.4291666666666667</v>
      </c>
      <c r="G36" s="51" t="s">
        <v>222</v>
      </c>
      <c r="H36" s="51">
        <v>0.3208333333333333</v>
      </c>
      <c r="I36" s="51">
        <v>0.64166666666666672</v>
      </c>
      <c r="J36" s="51">
        <v>0.54583333333333339</v>
      </c>
      <c r="K36" s="51">
        <v>0.30416666666666659</v>
      </c>
      <c r="L36" s="51">
        <v>0.34166666666666673</v>
      </c>
      <c r="M36" s="51">
        <v>0.22916666666666666</v>
      </c>
      <c r="N36" s="51">
        <v>0.4250000000000001</v>
      </c>
      <c r="O36" s="52">
        <v>0.16666666666666671</v>
      </c>
      <c r="P36" s="82" t="s">
        <v>222</v>
      </c>
      <c r="Q36" s="171">
        <f>COUNTIF(D33:O36, "&lt;0.1")</f>
        <v>0</v>
      </c>
    </row>
    <row r="37" spans="1:17" ht="15" customHeight="1">
      <c r="A37" s="225"/>
      <c r="B37" s="233" t="s">
        <v>78</v>
      </c>
      <c r="C37" s="165" t="s">
        <v>15</v>
      </c>
      <c r="D37" s="125">
        <v>3.3598337950138562</v>
      </c>
      <c r="E37" s="54">
        <v>4.3420494699646648</v>
      </c>
      <c r="F37" s="54">
        <v>3.7699582753824741</v>
      </c>
      <c r="G37" s="54">
        <v>2.2489300998573447</v>
      </c>
      <c r="H37" s="54">
        <v>3.0555555555555554</v>
      </c>
      <c r="I37" s="54">
        <v>2.1961783439490459</v>
      </c>
      <c r="J37" s="54">
        <v>1.5799725651577499</v>
      </c>
      <c r="K37" s="54">
        <v>1.5973865199449777</v>
      </c>
      <c r="L37" s="54">
        <v>1.470762711864406</v>
      </c>
      <c r="M37" s="54">
        <v>2.0998639455782291</v>
      </c>
      <c r="N37" s="54">
        <v>2.4620056497175153</v>
      </c>
      <c r="O37" s="55">
        <v>2.3468253968253987</v>
      </c>
      <c r="P37" s="55">
        <v>2.5051218911598139</v>
      </c>
      <c r="Q37" s="171"/>
    </row>
    <row r="38" spans="1:17" ht="15" customHeight="1">
      <c r="A38" s="225"/>
      <c r="B38" s="234"/>
      <c r="C38" s="129" t="s">
        <v>14</v>
      </c>
      <c r="D38" s="126">
        <v>97.043010752688176</v>
      </c>
      <c r="E38" s="45">
        <v>84.226190476190482</v>
      </c>
      <c r="F38" s="45">
        <v>96.63978494623656</v>
      </c>
      <c r="G38" s="45">
        <v>97.361111111111114</v>
      </c>
      <c r="H38" s="45">
        <v>73.790322580645167</v>
      </c>
      <c r="I38" s="45">
        <v>87.222222222222229</v>
      </c>
      <c r="J38" s="45">
        <v>97.983870967741936</v>
      </c>
      <c r="K38" s="45">
        <v>97.715053763440864</v>
      </c>
      <c r="L38" s="45">
        <v>98.333333333333329</v>
      </c>
      <c r="M38" s="45">
        <v>98.790322580645167</v>
      </c>
      <c r="N38" s="45">
        <v>98.333333333333329</v>
      </c>
      <c r="O38" s="46">
        <v>84.677419354838705</v>
      </c>
      <c r="P38" s="46">
        <v>92.716894977168948</v>
      </c>
      <c r="Q38" s="171"/>
    </row>
    <row r="39" spans="1:17" ht="15" customHeight="1">
      <c r="A39" s="225"/>
      <c r="B39" s="234"/>
      <c r="C39" s="166" t="s">
        <v>85</v>
      </c>
      <c r="D39" s="47">
        <v>6.1041666666666652</v>
      </c>
      <c r="E39" s="48">
        <v>8.9833333333333343</v>
      </c>
      <c r="F39" s="48">
        <v>6.4125000000000005</v>
      </c>
      <c r="G39" s="48">
        <v>3.9791666666666665</v>
      </c>
      <c r="H39" s="48">
        <v>5.7649999999999988</v>
      </c>
      <c r="I39" s="48">
        <v>5.6374999999999993</v>
      </c>
      <c r="J39" s="48">
        <v>3.1047619047619044</v>
      </c>
      <c r="K39" s="48">
        <v>2.6541666666666659</v>
      </c>
      <c r="L39" s="48">
        <v>2.7375000000000003</v>
      </c>
      <c r="M39" s="48">
        <v>3.9291666666666667</v>
      </c>
      <c r="N39" s="48">
        <v>4.1875000000000009</v>
      </c>
      <c r="O39" s="49">
        <v>4.2083333333333321</v>
      </c>
      <c r="P39" s="79">
        <v>8.9833333333333343</v>
      </c>
      <c r="Q39" s="171"/>
    </row>
    <row r="40" spans="1:17" ht="15" customHeight="1">
      <c r="A40" s="225"/>
      <c r="B40" s="235"/>
      <c r="C40" s="167" t="s">
        <v>86</v>
      </c>
      <c r="D40" s="50">
        <v>1.0791666666666666</v>
      </c>
      <c r="E40" s="51">
        <v>1.9750000000000001</v>
      </c>
      <c r="F40" s="51">
        <v>2.1291666666666664</v>
      </c>
      <c r="G40" s="51">
        <v>0.88750000000000007</v>
      </c>
      <c r="H40" s="51">
        <v>1.625</v>
      </c>
      <c r="I40" s="51">
        <v>1.2291666666666667</v>
      </c>
      <c r="J40" s="51">
        <v>0.580952380952381</v>
      </c>
      <c r="K40" s="51">
        <v>0.80833333333333346</v>
      </c>
      <c r="L40" s="51" t="s">
        <v>222</v>
      </c>
      <c r="M40" s="51">
        <v>0.83749999999999991</v>
      </c>
      <c r="N40" s="51">
        <v>1.3583333333333334</v>
      </c>
      <c r="O40" s="52">
        <v>1.2095238095238094</v>
      </c>
      <c r="P40" s="82" t="s">
        <v>222</v>
      </c>
      <c r="Q40" s="171">
        <f>COUNTIF(D37:O40, "&lt;0.1")</f>
        <v>0</v>
      </c>
    </row>
    <row r="41" spans="1:17" ht="15" customHeight="1">
      <c r="A41" s="225"/>
      <c r="B41" s="233" t="s">
        <v>75</v>
      </c>
      <c r="C41" s="165" t="s">
        <v>15</v>
      </c>
      <c r="D41" s="125">
        <v>2.6053941908713689</v>
      </c>
      <c r="E41" s="54">
        <v>2.2760670731707293</v>
      </c>
      <c r="F41" s="54">
        <v>2.0116022099447539</v>
      </c>
      <c r="G41" s="54">
        <v>1.5784682080924868</v>
      </c>
      <c r="H41" s="54">
        <v>0.90096685082872996</v>
      </c>
      <c r="I41" s="54">
        <v>0.51136363636363746</v>
      </c>
      <c r="J41" s="54">
        <v>0.61016483516483533</v>
      </c>
      <c r="K41" s="54">
        <v>0.78885542168674516</v>
      </c>
      <c r="L41" s="54">
        <v>0.64934687953555992</v>
      </c>
      <c r="M41" s="54">
        <v>0.97869986168741296</v>
      </c>
      <c r="N41" s="54">
        <v>1.0024147727272723</v>
      </c>
      <c r="O41" s="55">
        <v>1.9765109890109875</v>
      </c>
      <c r="P41" s="55">
        <v>1.3246719470386601</v>
      </c>
      <c r="Q41" s="171"/>
    </row>
    <row r="42" spans="1:17" ht="15" customHeight="1">
      <c r="A42" s="225"/>
      <c r="B42" s="234" t="s">
        <v>198</v>
      </c>
      <c r="C42" s="129" t="s">
        <v>14</v>
      </c>
      <c r="D42" s="126">
        <v>97.177419354838705</v>
      </c>
      <c r="E42" s="45">
        <v>97.61904761904762</v>
      </c>
      <c r="F42" s="45">
        <v>97.311827956989248</v>
      </c>
      <c r="G42" s="45">
        <v>96.111111111111114</v>
      </c>
      <c r="H42" s="45">
        <v>97.311827956989248</v>
      </c>
      <c r="I42" s="45">
        <v>97.777777777777771</v>
      </c>
      <c r="J42" s="45">
        <v>97.849462365591393</v>
      </c>
      <c r="K42" s="14">
        <v>89.247311827956992</v>
      </c>
      <c r="L42" s="14">
        <v>95.694444444444443</v>
      </c>
      <c r="M42" s="45">
        <v>97.177419354838705</v>
      </c>
      <c r="N42" s="45">
        <v>97.777777777777771</v>
      </c>
      <c r="O42" s="46">
        <v>97.849462365591393</v>
      </c>
      <c r="P42" s="46">
        <v>96.563926940639263</v>
      </c>
      <c r="Q42" s="171"/>
    </row>
    <row r="43" spans="1:17" ht="15" customHeight="1">
      <c r="A43" s="225"/>
      <c r="B43" s="234"/>
      <c r="C43" s="129" t="s">
        <v>85</v>
      </c>
      <c r="D43" s="47">
        <v>4.4500000000000011</v>
      </c>
      <c r="E43" s="48">
        <v>4.9349999999999996</v>
      </c>
      <c r="F43" s="48">
        <v>3.9250000000000007</v>
      </c>
      <c r="G43" s="48">
        <v>3.5458333333333329</v>
      </c>
      <c r="H43" s="48">
        <v>2.0700000000000007</v>
      </c>
      <c r="I43" s="48">
        <v>1.1416666666666668</v>
      </c>
      <c r="J43" s="48">
        <v>1.3666666666666665</v>
      </c>
      <c r="K43" s="48">
        <v>4.854166666666667</v>
      </c>
      <c r="L43" s="48">
        <v>1.9208333333333327</v>
      </c>
      <c r="M43" s="48">
        <v>2.0958333333333328</v>
      </c>
      <c r="N43" s="48">
        <v>2.5083333333333333</v>
      </c>
      <c r="O43" s="49">
        <v>3.7541666666666664</v>
      </c>
      <c r="P43" s="79">
        <v>4.9349999999999996</v>
      </c>
      <c r="Q43" s="171"/>
    </row>
    <row r="44" spans="1:17" ht="15" customHeight="1">
      <c r="A44" s="225"/>
      <c r="B44" s="235"/>
      <c r="C44" s="130" t="s">
        <v>86</v>
      </c>
      <c r="D44" s="50">
        <v>0.43478260869565227</v>
      </c>
      <c r="E44" s="51">
        <v>0.59583333333333333</v>
      </c>
      <c r="F44" s="51" t="s">
        <v>222</v>
      </c>
      <c r="G44" s="51">
        <v>0.38750000000000001</v>
      </c>
      <c r="H44" s="51">
        <v>0.28333333333333338</v>
      </c>
      <c r="I44" s="51" t="s">
        <v>222</v>
      </c>
      <c r="J44" s="51">
        <v>0.2</v>
      </c>
      <c r="K44" s="51" t="s">
        <v>222</v>
      </c>
      <c r="L44" s="51" t="s">
        <v>222</v>
      </c>
      <c r="M44" s="51" t="s">
        <v>222</v>
      </c>
      <c r="N44" s="51" t="s">
        <v>222</v>
      </c>
      <c r="O44" s="52">
        <v>0.66249999999999998</v>
      </c>
      <c r="P44" s="82" t="s">
        <v>222</v>
      </c>
      <c r="Q44" s="171">
        <f>COUNTIF(D41:O44, "&lt;0.1")</f>
        <v>0</v>
      </c>
    </row>
    <row r="45" spans="1:17" ht="15" customHeight="1">
      <c r="A45" s="225"/>
      <c r="B45" s="233" t="s">
        <v>76</v>
      </c>
      <c r="C45" s="165" t="s">
        <v>15</v>
      </c>
      <c r="D45" s="125">
        <v>0.80464135021097083</v>
      </c>
      <c r="E45" s="54">
        <v>0.78046421663443044</v>
      </c>
      <c r="F45" s="54">
        <v>1.086962552011095</v>
      </c>
      <c r="G45" s="54">
        <v>0.7611581920903967</v>
      </c>
      <c r="H45" s="54">
        <v>0.43538961038961016</v>
      </c>
      <c r="I45" s="54">
        <v>0.62033898305084778</v>
      </c>
      <c r="J45" s="54">
        <v>0.57008670520231186</v>
      </c>
      <c r="K45" s="54">
        <v>0.85034364261168249</v>
      </c>
      <c r="L45" s="54">
        <v>0.54208333333333403</v>
      </c>
      <c r="M45" s="54">
        <v>0.98061366806136696</v>
      </c>
      <c r="N45" s="54">
        <v>0.40241820768136588</v>
      </c>
      <c r="O45" s="55">
        <v>0.27188365650969581</v>
      </c>
      <c r="P45" s="55">
        <v>0.67760568744445815</v>
      </c>
      <c r="Q45" s="171"/>
    </row>
    <row r="46" spans="1:17" ht="15" customHeight="1">
      <c r="A46" s="225"/>
      <c r="B46" s="234" t="s">
        <v>198</v>
      </c>
      <c r="C46" s="129" t="s">
        <v>14</v>
      </c>
      <c r="D46" s="126">
        <v>95.564516129032256</v>
      </c>
      <c r="E46" s="45">
        <v>76.93452380952381</v>
      </c>
      <c r="F46" s="45">
        <v>96.908602150537632</v>
      </c>
      <c r="G46" s="45">
        <v>98.333333333333329</v>
      </c>
      <c r="H46" s="45">
        <v>82.795698924731184</v>
      </c>
      <c r="I46" s="45">
        <v>98.333333333333329</v>
      </c>
      <c r="J46" s="45">
        <v>93.010752688172047</v>
      </c>
      <c r="K46" s="45">
        <v>78.225806451612897</v>
      </c>
      <c r="L46" s="45">
        <v>66.666666666666671</v>
      </c>
      <c r="M46" s="45">
        <v>96.370967741935488</v>
      </c>
      <c r="N46" s="45">
        <v>97.638888888888886</v>
      </c>
      <c r="O46" s="46">
        <v>97.043010752688176</v>
      </c>
      <c r="P46" s="46">
        <v>89.920091324200911</v>
      </c>
      <c r="Q46" s="171"/>
    </row>
    <row r="47" spans="1:17" ht="15" customHeight="1">
      <c r="A47" s="225"/>
      <c r="B47" s="234"/>
      <c r="C47" s="129" t="s">
        <v>85</v>
      </c>
      <c r="D47" s="47">
        <v>1.7666666666666668</v>
      </c>
      <c r="E47" s="48">
        <v>2.08</v>
      </c>
      <c r="F47" s="48">
        <v>2.6333333333333333</v>
      </c>
      <c r="G47" s="48">
        <v>1.5125</v>
      </c>
      <c r="H47" s="48">
        <v>1.25</v>
      </c>
      <c r="I47" s="48">
        <v>1.3</v>
      </c>
      <c r="J47" s="48">
        <v>1.0083333333333331</v>
      </c>
      <c r="K47" s="48">
        <v>1.9833333333333336</v>
      </c>
      <c r="L47" s="48">
        <v>1.5454545454545454</v>
      </c>
      <c r="M47" s="48">
        <v>1.604166666666667</v>
      </c>
      <c r="N47" s="48">
        <v>0.66249999999999998</v>
      </c>
      <c r="O47" s="49">
        <v>0.46666666666666673</v>
      </c>
      <c r="P47" s="79">
        <v>2.6333333333333333</v>
      </c>
      <c r="Q47" s="171"/>
    </row>
    <row r="48" spans="1:17" ht="15" customHeight="1">
      <c r="A48" s="225"/>
      <c r="B48" s="235"/>
      <c r="C48" s="130" t="s">
        <v>86</v>
      </c>
      <c r="D48" s="50">
        <v>0.32916666666666666</v>
      </c>
      <c r="E48" s="51">
        <v>0.20416666666666664</v>
      </c>
      <c r="F48" s="51">
        <v>0.16250000000000006</v>
      </c>
      <c r="G48" s="51">
        <v>0.19166666666666665</v>
      </c>
      <c r="H48" s="51" t="s">
        <v>222</v>
      </c>
      <c r="I48" s="51">
        <v>0.15000000000000005</v>
      </c>
      <c r="J48" s="51">
        <v>0.16250000000000006</v>
      </c>
      <c r="K48" s="51">
        <v>0.13333333333333336</v>
      </c>
      <c r="L48" s="51">
        <v>0.17619047619047623</v>
      </c>
      <c r="M48" s="51">
        <v>0.49166666666666686</v>
      </c>
      <c r="N48" s="51" t="s">
        <v>222</v>
      </c>
      <c r="O48" s="52" t="s">
        <v>222</v>
      </c>
      <c r="P48" s="82" t="s">
        <v>222</v>
      </c>
      <c r="Q48" s="171">
        <f>COUNTIF(D45:O48, "&lt;0.1")</f>
        <v>0</v>
      </c>
    </row>
    <row r="49" spans="1:17" ht="15" customHeight="1">
      <c r="A49" s="225"/>
      <c r="B49" s="233" t="s">
        <v>72</v>
      </c>
      <c r="C49" s="165" t="s">
        <v>15</v>
      </c>
      <c r="D49" s="125">
        <v>0.97676348547717862</v>
      </c>
      <c r="E49" s="54">
        <v>0.53168469860896528</v>
      </c>
      <c r="F49" s="54">
        <v>0.84141274238227037</v>
      </c>
      <c r="G49" s="54">
        <v>0.32639296187683159</v>
      </c>
      <c r="H49" s="54">
        <v>0.24721448467966478</v>
      </c>
      <c r="I49" s="54" t="s">
        <v>222</v>
      </c>
      <c r="J49" s="54">
        <v>0.22869198312236222</v>
      </c>
      <c r="K49" s="54">
        <v>0.13665730337078652</v>
      </c>
      <c r="L49" s="54" t="s">
        <v>222</v>
      </c>
      <c r="M49" s="54" t="s">
        <v>222</v>
      </c>
      <c r="N49" s="54">
        <v>0.33213773314203726</v>
      </c>
      <c r="O49" s="55">
        <v>0.65020804438280044</v>
      </c>
      <c r="P49" s="55">
        <v>0.40679205851618105</v>
      </c>
      <c r="Q49" s="171"/>
    </row>
    <row r="50" spans="1:17" ht="15" customHeight="1">
      <c r="A50" s="225"/>
      <c r="B50" s="234" t="s">
        <v>198</v>
      </c>
      <c r="C50" s="129" t="s">
        <v>14</v>
      </c>
      <c r="D50" s="126">
        <v>97.177419354838705</v>
      </c>
      <c r="E50" s="45">
        <v>96.279761904761898</v>
      </c>
      <c r="F50" s="45">
        <v>97.043010752688176</v>
      </c>
      <c r="G50" s="45">
        <v>94.722222222222229</v>
      </c>
      <c r="H50" s="45">
        <v>96.505376344086017</v>
      </c>
      <c r="I50" s="45">
        <v>95.555555555555557</v>
      </c>
      <c r="J50" s="45">
        <v>95.564516129032256</v>
      </c>
      <c r="K50" s="45">
        <v>95.6989247311828</v>
      </c>
      <c r="L50" s="45">
        <v>53.055555555555557</v>
      </c>
      <c r="M50" s="45">
        <v>34.005376344086024</v>
      </c>
      <c r="N50" s="45">
        <v>96.805555555555557</v>
      </c>
      <c r="O50" s="46">
        <v>96.908602150537632</v>
      </c>
      <c r="P50" s="46">
        <v>87.397260273972606</v>
      </c>
      <c r="Q50" s="171"/>
    </row>
    <row r="51" spans="1:17" ht="15" customHeight="1">
      <c r="A51" s="225"/>
      <c r="B51" s="234"/>
      <c r="C51" s="129" t="s">
        <v>85</v>
      </c>
      <c r="D51" s="47">
        <v>2.5124999999999997</v>
      </c>
      <c r="E51" s="48">
        <v>2.0541666666666667</v>
      </c>
      <c r="F51" s="48">
        <v>3.1416666666666671</v>
      </c>
      <c r="G51" s="48">
        <v>1.8476190476190477</v>
      </c>
      <c r="H51" s="48">
        <v>2.3791666666666669</v>
      </c>
      <c r="I51" s="48">
        <v>0.32499999999999996</v>
      </c>
      <c r="J51" s="48">
        <v>2.1625000000000001</v>
      </c>
      <c r="K51" s="48">
        <v>0.63749999999999996</v>
      </c>
      <c r="L51" s="48">
        <v>0.32</v>
      </c>
      <c r="M51" s="48">
        <v>0.10952380952380954</v>
      </c>
      <c r="N51" s="48">
        <v>2.4833333333333329</v>
      </c>
      <c r="O51" s="49">
        <v>2.879166666666666</v>
      </c>
      <c r="P51" s="79">
        <v>3.1416666666666671</v>
      </c>
      <c r="Q51" s="171"/>
    </row>
    <row r="52" spans="1:17" ht="15" customHeight="1">
      <c r="A52" s="214"/>
      <c r="B52" s="235"/>
      <c r="C52" s="130" t="s">
        <v>86</v>
      </c>
      <c r="D52" s="50">
        <v>0.23913043478260865</v>
      </c>
      <c r="E52" s="51" t="s">
        <v>222</v>
      </c>
      <c r="F52" s="51" t="s">
        <v>222</v>
      </c>
      <c r="G52" s="51" t="s">
        <v>222</v>
      </c>
      <c r="H52" s="51" t="s">
        <v>222</v>
      </c>
      <c r="I52" s="51" t="s">
        <v>222</v>
      </c>
      <c r="J52" s="51" t="s">
        <v>222</v>
      </c>
      <c r="K52" s="51" t="s">
        <v>222</v>
      </c>
      <c r="L52" s="51" t="s">
        <v>222</v>
      </c>
      <c r="M52" s="51" t="s">
        <v>222</v>
      </c>
      <c r="N52" s="51" t="s">
        <v>222</v>
      </c>
      <c r="O52" s="52" t="s">
        <v>222</v>
      </c>
      <c r="P52" s="82" t="s">
        <v>222</v>
      </c>
      <c r="Q52" s="171">
        <f>COUNTIF(D49:O52, "&lt;0.1")</f>
        <v>0</v>
      </c>
    </row>
    <row r="53" spans="1:17" s="3" customFormat="1" ht="15" customHeight="1">
      <c r="A53" s="223" t="s">
        <v>202</v>
      </c>
      <c r="B53" s="219" t="s">
        <v>199</v>
      </c>
      <c r="C53" s="165" t="s">
        <v>15</v>
      </c>
      <c r="D53" s="176">
        <v>61.309973045822105</v>
      </c>
      <c r="E53" s="42">
        <v>39.926756352765324</v>
      </c>
      <c r="F53" s="42">
        <v>35.591032608695649</v>
      </c>
      <c r="G53" s="42">
        <v>23.866295264623954</v>
      </c>
      <c r="H53" s="42">
        <v>31.832205683355888</v>
      </c>
      <c r="I53" s="42">
        <v>25.011986301369863</v>
      </c>
      <c r="J53" s="42">
        <v>23.86459802538787</v>
      </c>
      <c r="K53" s="42">
        <v>62.167770419426049</v>
      </c>
      <c r="L53" s="42">
        <v>33.5177304964539</v>
      </c>
      <c r="M53" s="42">
        <v>25.302457466918714</v>
      </c>
      <c r="N53" s="42">
        <v>28.442577030812323</v>
      </c>
      <c r="O53" s="43">
        <v>34.076601671309191</v>
      </c>
      <c r="P53" s="43">
        <v>34.997130738522955</v>
      </c>
      <c r="Q53" s="171"/>
    </row>
    <row r="54" spans="1:17" s="3" customFormat="1" ht="15" customHeight="1">
      <c r="A54" s="216"/>
      <c r="B54" s="175"/>
      <c r="C54" s="129" t="s">
        <v>67</v>
      </c>
      <c r="D54" s="126">
        <v>99.731182795698928</v>
      </c>
      <c r="E54" s="45">
        <v>99.553571428571431</v>
      </c>
      <c r="F54" s="45">
        <v>98.924731182795696</v>
      </c>
      <c r="G54" s="45">
        <v>99.722222222222229</v>
      </c>
      <c r="H54" s="45">
        <v>99.327956989247312</v>
      </c>
      <c r="I54" s="45">
        <v>81.111111111111114</v>
      </c>
      <c r="J54" s="45">
        <v>95.295698924731184</v>
      </c>
      <c r="K54" s="45">
        <v>60.887096774193552</v>
      </c>
      <c r="L54" s="45">
        <v>97.916666666666671</v>
      </c>
      <c r="M54" s="45">
        <v>71.102150537634415</v>
      </c>
      <c r="N54" s="45">
        <v>99.166666666666671</v>
      </c>
      <c r="O54" s="46">
        <v>96.505376344086017</v>
      </c>
      <c r="P54" s="46">
        <v>91.506849315068493</v>
      </c>
      <c r="Q54" s="171"/>
    </row>
    <row r="55" spans="1:17" s="3" customFormat="1" ht="15" customHeight="1">
      <c r="A55" s="216"/>
      <c r="B55" s="175"/>
      <c r="C55" s="129" t="s">
        <v>69</v>
      </c>
      <c r="D55" s="47">
        <v>114.125</v>
      </c>
      <c r="E55" s="48">
        <v>55</v>
      </c>
      <c r="F55" s="48">
        <v>98.166666666666671</v>
      </c>
      <c r="G55" s="48">
        <v>34.958333333333336</v>
      </c>
      <c r="H55" s="48">
        <v>72.583333333333329</v>
      </c>
      <c r="I55" s="48">
        <v>37.875</v>
      </c>
      <c r="J55" s="48">
        <v>31.565217391304348</v>
      </c>
      <c r="K55" s="48">
        <v>126.95833333333333</v>
      </c>
      <c r="L55" s="48">
        <v>60.347826086956523</v>
      </c>
      <c r="M55" s="48">
        <v>56</v>
      </c>
      <c r="N55" s="48">
        <v>64.208333333333329</v>
      </c>
      <c r="O55" s="49">
        <v>51.666666666666664</v>
      </c>
      <c r="P55" s="79">
        <v>126.95833333333333</v>
      </c>
      <c r="Q55" s="171"/>
    </row>
    <row r="56" spans="1:17" s="3" customFormat="1" ht="15" customHeight="1">
      <c r="A56" s="216"/>
      <c r="B56" s="220"/>
      <c r="C56" s="130" t="s">
        <v>80</v>
      </c>
      <c r="D56" s="50">
        <v>29.166666666666668</v>
      </c>
      <c r="E56" s="51">
        <v>22.260869565217391</v>
      </c>
      <c r="F56" s="51">
        <v>16.625</v>
      </c>
      <c r="G56" s="51">
        <v>14.208333333333334</v>
      </c>
      <c r="H56" s="51">
        <v>18.083333333333332</v>
      </c>
      <c r="I56" s="51">
        <v>12.916666666666666</v>
      </c>
      <c r="J56" s="51">
        <v>17.708333333333332</v>
      </c>
      <c r="K56" s="51">
        <v>20.913043478260871</v>
      </c>
      <c r="L56" s="51">
        <v>18.875</v>
      </c>
      <c r="M56" s="51">
        <v>4.041666666666667</v>
      </c>
      <c r="N56" s="51">
        <v>16.041666666666668</v>
      </c>
      <c r="O56" s="190">
        <v>20.208333333333332</v>
      </c>
      <c r="P56" s="120">
        <v>4.041666666666667</v>
      </c>
      <c r="Q56" s="171">
        <f>COUNTIF(D53:O56, "&lt;0.1")</f>
        <v>0</v>
      </c>
    </row>
    <row r="57" spans="1:17" s="3" customFormat="1" ht="15" customHeight="1">
      <c r="A57" s="216"/>
      <c r="B57" s="175" t="s">
        <v>13</v>
      </c>
      <c r="C57" s="165" t="s">
        <v>15</v>
      </c>
      <c r="D57" s="125">
        <v>47.623828124999982</v>
      </c>
      <c r="E57" s="54">
        <v>24.035582822085889</v>
      </c>
      <c r="F57" s="54">
        <v>3.919565217391304</v>
      </c>
      <c r="G57" s="56" t="s">
        <v>214</v>
      </c>
      <c r="H57" s="56" t="s">
        <v>214</v>
      </c>
      <c r="I57" s="56" t="s">
        <v>214</v>
      </c>
      <c r="J57" s="56" t="s">
        <v>214</v>
      </c>
      <c r="K57" s="56" t="s">
        <v>214</v>
      </c>
      <c r="L57" s="56" t="s">
        <v>214</v>
      </c>
      <c r="M57" s="56" t="s">
        <v>214</v>
      </c>
      <c r="N57" s="56" t="s">
        <v>214</v>
      </c>
      <c r="O57" s="178" t="s">
        <v>214</v>
      </c>
      <c r="P57" s="191">
        <v>36.650791855203622</v>
      </c>
      <c r="Q57" s="171"/>
    </row>
    <row r="58" spans="1:17" s="3" customFormat="1" ht="15" customHeight="1">
      <c r="A58" s="216"/>
      <c r="B58" s="175"/>
      <c r="C58" s="129" t="s">
        <v>67</v>
      </c>
      <c r="D58" s="126">
        <v>68.817204301075265</v>
      </c>
      <c r="E58" s="45">
        <v>48.511904761904759</v>
      </c>
      <c r="F58" s="45">
        <v>6.182795698924731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0</v>
      </c>
      <c r="N58" s="57">
        <v>0</v>
      </c>
      <c r="O58" s="179">
        <v>0</v>
      </c>
      <c r="P58" s="185">
        <v>10.091324200913242</v>
      </c>
      <c r="Q58" s="171"/>
    </row>
    <row r="59" spans="1:17" s="3" customFormat="1" ht="15" customHeight="1">
      <c r="A59" s="216"/>
      <c r="B59" s="175"/>
      <c r="C59" s="129" t="s">
        <v>69</v>
      </c>
      <c r="D59" s="47">
        <v>106.49583333333334</v>
      </c>
      <c r="E59" s="48">
        <v>68.643478260869557</v>
      </c>
      <c r="F59" s="48">
        <v>5.9750000000000005</v>
      </c>
      <c r="G59" s="58" t="s">
        <v>214</v>
      </c>
      <c r="H59" s="58" t="s">
        <v>214</v>
      </c>
      <c r="I59" s="58" t="s">
        <v>214</v>
      </c>
      <c r="J59" s="58" t="s">
        <v>214</v>
      </c>
      <c r="K59" s="58" t="s">
        <v>214</v>
      </c>
      <c r="L59" s="58" t="s">
        <v>214</v>
      </c>
      <c r="M59" s="58" t="s">
        <v>214</v>
      </c>
      <c r="N59" s="58" t="s">
        <v>214</v>
      </c>
      <c r="O59" s="180" t="s">
        <v>214</v>
      </c>
      <c r="P59" s="119">
        <v>106.49583333333334</v>
      </c>
      <c r="Q59" s="171"/>
    </row>
    <row r="60" spans="1:17" s="3" customFormat="1" ht="15" customHeight="1">
      <c r="A60" s="216"/>
      <c r="B60" s="174"/>
      <c r="C60" s="130" t="s">
        <v>80</v>
      </c>
      <c r="D60" s="50">
        <v>18.30833333333333</v>
      </c>
      <c r="E60" s="51">
        <v>1.8374999999999999</v>
      </c>
      <c r="F60" s="51">
        <v>3.2291666666666665</v>
      </c>
      <c r="G60" s="59" t="s">
        <v>214</v>
      </c>
      <c r="H60" s="59" t="s">
        <v>214</v>
      </c>
      <c r="I60" s="59" t="s">
        <v>214</v>
      </c>
      <c r="J60" s="59" t="s">
        <v>214</v>
      </c>
      <c r="K60" s="59" t="s">
        <v>214</v>
      </c>
      <c r="L60" s="59" t="s">
        <v>214</v>
      </c>
      <c r="M60" s="59" t="s">
        <v>214</v>
      </c>
      <c r="N60" s="59" t="s">
        <v>214</v>
      </c>
      <c r="O60" s="181" t="s">
        <v>214</v>
      </c>
      <c r="P60" s="120">
        <v>1.8374999999999999</v>
      </c>
      <c r="Q60" s="171">
        <f>COUNTIF(D57:O60, "&lt;0.1")</f>
        <v>9</v>
      </c>
    </row>
    <row r="61" spans="1:17" s="3" customFormat="1" ht="15" customHeight="1">
      <c r="A61" s="216"/>
      <c r="B61" s="219" t="s">
        <v>192</v>
      </c>
      <c r="C61" s="165" t="s">
        <v>15</v>
      </c>
      <c r="D61" s="56" t="s">
        <v>214</v>
      </c>
      <c r="E61" s="56" t="s">
        <v>214</v>
      </c>
      <c r="F61" s="54">
        <v>1.7230320699708455</v>
      </c>
      <c r="G61" s="56" t="s">
        <v>214</v>
      </c>
      <c r="H61" s="56" t="s">
        <v>214</v>
      </c>
      <c r="I61" s="56" t="s">
        <v>214</v>
      </c>
      <c r="J61" s="124" t="s">
        <v>222</v>
      </c>
      <c r="K61" s="56" t="s">
        <v>214</v>
      </c>
      <c r="L61" s="56" t="s">
        <v>214</v>
      </c>
      <c r="M61" s="56" t="s">
        <v>214</v>
      </c>
      <c r="N61" s="54">
        <v>12.07089552238806</v>
      </c>
      <c r="O61" s="178" t="s">
        <v>214</v>
      </c>
      <c r="P61" s="191">
        <v>4.0902335456475587</v>
      </c>
      <c r="Q61" s="171"/>
    </row>
    <row r="62" spans="1:17" s="3" customFormat="1" ht="15" customHeight="1">
      <c r="A62" s="216"/>
      <c r="B62" s="175" t="s">
        <v>193</v>
      </c>
      <c r="C62" s="129" t="s">
        <v>66</v>
      </c>
      <c r="D62" s="57">
        <v>0</v>
      </c>
      <c r="E62" s="57">
        <v>0</v>
      </c>
      <c r="F62" s="45">
        <v>46.102150537634408</v>
      </c>
      <c r="G62" s="57">
        <v>0</v>
      </c>
      <c r="H62" s="57">
        <v>0</v>
      </c>
      <c r="I62" s="57">
        <v>0</v>
      </c>
      <c r="J62" s="14">
        <v>44.48924731182796</v>
      </c>
      <c r="K62" s="57">
        <v>0</v>
      </c>
      <c r="L62" s="57">
        <v>0</v>
      </c>
      <c r="M62" s="57">
        <v>0</v>
      </c>
      <c r="N62" s="45">
        <v>37.222222222222221</v>
      </c>
      <c r="O62" s="179">
        <v>0</v>
      </c>
      <c r="P62" s="185">
        <v>10.753424657534246</v>
      </c>
      <c r="Q62" s="171"/>
    </row>
    <row r="63" spans="1:17" s="3" customFormat="1" ht="15" customHeight="1">
      <c r="A63" s="216"/>
      <c r="B63" s="175" t="s">
        <v>106</v>
      </c>
      <c r="C63" s="129" t="s">
        <v>69</v>
      </c>
      <c r="D63" s="58" t="s">
        <v>214</v>
      </c>
      <c r="E63" s="58" t="s">
        <v>214</v>
      </c>
      <c r="F63" s="48">
        <v>2.6818181818181817</v>
      </c>
      <c r="G63" s="58" t="s">
        <v>214</v>
      </c>
      <c r="H63" s="58" t="s">
        <v>214</v>
      </c>
      <c r="I63" s="58" t="s">
        <v>214</v>
      </c>
      <c r="J63" s="16">
        <v>0.2608695652173913</v>
      </c>
      <c r="K63" s="58" t="s">
        <v>214</v>
      </c>
      <c r="L63" s="58" t="s">
        <v>214</v>
      </c>
      <c r="M63" s="58" t="s">
        <v>214</v>
      </c>
      <c r="N63" s="48">
        <v>142</v>
      </c>
      <c r="O63" s="180" t="s">
        <v>214</v>
      </c>
      <c r="P63" s="119">
        <v>142</v>
      </c>
      <c r="Q63" s="171"/>
    </row>
    <row r="64" spans="1:17" s="3" customFormat="1" ht="15" customHeight="1">
      <c r="A64" s="216"/>
      <c r="B64" s="220"/>
      <c r="C64" s="130" t="s">
        <v>80</v>
      </c>
      <c r="D64" s="59" t="s">
        <v>214</v>
      </c>
      <c r="E64" s="59" t="s">
        <v>214</v>
      </c>
      <c r="F64" s="51">
        <v>0.88888888888888884</v>
      </c>
      <c r="G64" s="59" t="s">
        <v>214</v>
      </c>
      <c r="H64" s="59" t="s">
        <v>214</v>
      </c>
      <c r="I64" s="59" t="s">
        <v>214</v>
      </c>
      <c r="J64" s="18" t="s">
        <v>222</v>
      </c>
      <c r="K64" s="59" t="s">
        <v>214</v>
      </c>
      <c r="L64" s="59" t="s">
        <v>214</v>
      </c>
      <c r="M64" s="59" t="s">
        <v>214</v>
      </c>
      <c r="N64" s="51">
        <v>4.333333333333333</v>
      </c>
      <c r="O64" s="181" t="s">
        <v>214</v>
      </c>
      <c r="P64" s="120" t="s">
        <v>222</v>
      </c>
      <c r="Q64" s="171">
        <f>COUNTIF(D61:O64, "&lt;0.1")</f>
        <v>9</v>
      </c>
    </row>
    <row r="65" spans="1:17" s="3" customFormat="1" ht="15" customHeight="1">
      <c r="A65" s="216"/>
      <c r="B65" s="219" t="s">
        <v>91</v>
      </c>
      <c r="C65" s="165" t="s">
        <v>15</v>
      </c>
      <c r="D65" s="53">
        <v>16.869565217391305</v>
      </c>
      <c r="E65" s="54">
        <v>18.579964850615113</v>
      </c>
      <c r="F65" s="54">
        <v>13.142419601837672</v>
      </c>
      <c r="G65" s="54">
        <v>10.387263339070568</v>
      </c>
      <c r="H65" s="54">
        <v>7.9943582510578279</v>
      </c>
      <c r="I65" s="54">
        <v>8.6841339155749644</v>
      </c>
      <c r="J65" s="54">
        <v>8.0882352941176467</v>
      </c>
      <c r="K65" s="54">
        <v>9.5356622998544402</v>
      </c>
      <c r="L65" s="54">
        <v>9.3318649045521287</v>
      </c>
      <c r="M65" s="54">
        <v>9.0310296191819468</v>
      </c>
      <c r="N65" s="54">
        <v>12.470332850940666</v>
      </c>
      <c r="O65" s="189">
        <v>15.399153737658674</v>
      </c>
      <c r="P65" s="191">
        <v>11.563438959727307</v>
      </c>
      <c r="Q65" s="171"/>
    </row>
    <row r="66" spans="1:17" s="3" customFormat="1" ht="15" customHeight="1">
      <c r="A66" s="216"/>
      <c r="B66" s="175" t="s">
        <v>92</v>
      </c>
      <c r="C66" s="129" t="s">
        <v>58</v>
      </c>
      <c r="D66" s="44">
        <v>89.650537634408607</v>
      </c>
      <c r="E66" s="45">
        <v>84.672619047619051</v>
      </c>
      <c r="F66" s="45">
        <v>87.768817204301072</v>
      </c>
      <c r="G66" s="45">
        <v>80.694444444444443</v>
      </c>
      <c r="H66" s="45">
        <v>95.295698924731184</v>
      </c>
      <c r="I66" s="45">
        <v>95.416666666666671</v>
      </c>
      <c r="J66" s="45">
        <v>77.688172043010752</v>
      </c>
      <c r="K66" s="45">
        <v>92.338709677419359</v>
      </c>
      <c r="L66" s="45">
        <v>94.583333333333329</v>
      </c>
      <c r="M66" s="45">
        <v>95.295698924731184</v>
      </c>
      <c r="N66" s="45">
        <v>95.972222222222229</v>
      </c>
      <c r="O66" s="187">
        <v>95.295698924731184</v>
      </c>
      <c r="P66" s="185">
        <v>90.422374429223737</v>
      </c>
      <c r="Q66" s="171"/>
    </row>
    <row r="67" spans="1:17" s="3" customFormat="1" ht="15" customHeight="1">
      <c r="A67" s="216"/>
      <c r="B67" s="175" t="s">
        <v>106</v>
      </c>
      <c r="C67" s="129" t="s">
        <v>69</v>
      </c>
      <c r="D67" s="47">
        <v>34.260869565217391</v>
      </c>
      <c r="E67" s="48">
        <v>25.421052631578949</v>
      </c>
      <c r="F67" s="48">
        <v>22.130434782608695</v>
      </c>
      <c r="G67" s="48">
        <v>16.3</v>
      </c>
      <c r="H67" s="48">
        <v>11.086956521739131</v>
      </c>
      <c r="I67" s="48">
        <v>13.913043478260869</v>
      </c>
      <c r="J67" s="48">
        <v>12.727272727272727</v>
      </c>
      <c r="K67" s="48">
        <v>12.869565217391305</v>
      </c>
      <c r="L67" s="48">
        <v>13.347826086956522</v>
      </c>
      <c r="M67" s="48">
        <v>13.434782608695652</v>
      </c>
      <c r="N67" s="48">
        <v>19.217391304347824</v>
      </c>
      <c r="O67" s="49">
        <v>21.75</v>
      </c>
      <c r="P67" s="79">
        <v>34.260869565217391</v>
      </c>
      <c r="Q67" s="171"/>
    </row>
    <row r="68" spans="1:17" s="3" customFormat="1" ht="15" customHeight="1">
      <c r="A68" s="221"/>
      <c r="B68" s="220"/>
      <c r="C68" s="130" t="s">
        <v>80</v>
      </c>
      <c r="D68" s="50">
        <v>8</v>
      </c>
      <c r="E68" s="51">
        <v>12.130434782608695</v>
      </c>
      <c r="F68" s="51">
        <v>7</v>
      </c>
      <c r="G68" s="51">
        <v>4.5999999999999996</v>
      </c>
      <c r="H68" s="51">
        <v>5.1739130434782608</v>
      </c>
      <c r="I68" s="51">
        <v>5.4347826086956523</v>
      </c>
      <c r="J68" s="51">
        <v>4.6956521739130439</v>
      </c>
      <c r="K68" s="51">
        <v>6.3478260869565215</v>
      </c>
      <c r="L68" s="51">
        <v>6.666666666666667</v>
      </c>
      <c r="M68" s="51">
        <v>5.9130434782608692</v>
      </c>
      <c r="N68" s="51">
        <v>6.1739130434782608</v>
      </c>
      <c r="O68" s="52">
        <v>8.8260869565217384</v>
      </c>
      <c r="P68" s="82">
        <v>4.5999999999999996</v>
      </c>
      <c r="Q68" s="171">
        <f>COUNTIF(D65:O68, "&lt;0.1")</f>
        <v>0</v>
      </c>
    </row>
    <row r="69" spans="1:17" ht="15" customHeight="1">
      <c r="Q69" s="171"/>
    </row>
    <row r="70" spans="1:17" s="3" customFormat="1" ht="15" customHeight="1">
      <c r="A70" s="246" t="s">
        <v>109</v>
      </c>
      <c r="P70" s="144"/>
      <c r="Q70" s="171"/>
    </row>
    <row r="71" spans="1:17" s="3" customFormat="1" ht="15" customHeight="1">
      <c r="A71" s="246" t="s">
        <v>110</v>
      </c>
      <c r="Q71" s="171"/>
    </row>
    <row r="72" spans="1:17" s="3" customFormat="1" ht="15" customHeight="1">
      <c r="A72" s="246" t="s">
        <v>111</v>
      </c>
      <c r="Q72" s="171"/>
    </row>
    <row r="73" spans="1:17" s="3" customFormat="1" ht="15" customHeight="1">
      <c r="A73" s="246" t="s">
        <v>228</v>
      </c>
      <c r="Q73" s="171"/>
    </row>
    <row r="74" spans="1:17" s="3" customFormat="1" ht="15" customHeight="1">
      <c r="A74" s="247" t="s">
        <v>231</v>
      </c>
      <c r="P74" s="140"/>
    </row>
    <row r="75" spans="1:17">
      <c r="A75" s="3"/>
      <c r="P75" s="29"/>
      <c r="Q75" s="171"/>
    </row>
    <row r="76" spans="1:17">
      <c r="P76" s="29"/>
      <c r="Q76" s="171"/>
    </row>
    <row r="77" spans="1:17">
      <c r="P77" s="29"/>
      <c r="Q77" s="171"/>
    </row>
    <row r="78" spans="1:17">
      <c r="P78" s="29"/>
      <c r="Q78" s="171"/>
    </row>
    <row r="79" spans="1:17">
      <c r="P79" s="29"/>
      <c r="Q79" s="171"/>
    </row>
    <row r="80" spans="1:17">
      <c r="P80" s="29"/>
      <c r="Q80" s="171"/>
    </row>
    <row r="81" spans="16:17">
      <c r="P81" s="29"/>
      <c r="Q81" s="171"/>
    </row>
    <row r="82" spans="16:17">
      <c r="P82" s="29"/>
      <c r="Q82" s="171"/>
    </row>
    <row r="83" spans="16:17">
      <c r="P83" s="29"/>
      <c r="Q83" s="171"/>
    </row>
    <row r="84" spans="16:17">
      <c r="P84" s="29"/>
      <c r="Q84" s="171"/>
    </row>
    <row r="85" spans="16:17">
      <c r="P85" s="29"/>
      <c r="Q85" s="171"/>
    </row>
    <row r="86" spans="16:17">
      <c r="P86" s="29"/>
      <c r="Q86" s="171"/>
    </row>
    <row r="87" spans="16:17">
      <c r="P87" s="29"/>
      <c r="Q87" s="171"/>
    </row>
    <row r="88" spans="16:17">
      <c r="P88" s="29"/>
      <c r="Q88" s="171"/>
    </row>
    <row r="89" spans="16:17">
      <c r="P89" s="29"/>
      <c r="Q89" s="171"/>
    </row>
    <row r="90" spans="16:17">
      <c r="P90" s="29"/>
      <c r="Q90" s="171"/>
    </row>
    <row r="91" spans="16:17">
      <c r="P91" s="29"/>
      <c r="Q91" s="171"/>
    </row>
    <row r="92" spans="16:17">
      <c r="P92" s="29"/>
      <c r="Q92" s="171"/>
    </row>
    <row r="93" spans="16:17">
      <c r="P93" s="29"/>
      <c r="Q93" s="171"/>
    </row>
    <row r="94" spans="16:17">
      <c r="P94" s="29"/>
      <c r="Q94" s="171"/>
    </row>
    <row r="95" spans="16:17">
      <c r="P95" s="29"/>
      <c r="Q95" s="171"/>
    </row>
    <row r="96" spans="16:17">
      <c r="P96" s="29"/>
      <c r="Q96" s="171"/>
    </row>
    <row r="97" spans="16:17">
      <c r="P97" s="29"/>
      <c r="Q97" s="171"/>
    </row>
    <row r="98" spans="16:17">
      <c r="P98" s="29"/>
      <c r="Q98" s="171"/>
    </row>
    <row r="99" spans="16:17">
      <c r="P99" s="29"/>
      <c r="Q99" s="171"/>
    </row>
    <row r="100" spans="16:17">
      <c r="P100" s="29"/>
      <c r="Q100" s="171"/>
    </row>
    <row r="101" spans="16:17">
      <c r="P101" s="29"/>
      <c r="Q101" s="171"/>
    </row>
    <row r="102" spans="16:17">
      <c r="P102" s="29"/>
      <c r="Q102" s="171"/>
    </row>
    <row r="103" spans="16:17">
      <c r="P103" s="29"/>
      <c r="Q103" s="171"/>
    </row>
    <row r="104" spans="16:17">
      <c r="P104" s="29"/>
      <c r="Q104" s="171"/>
    </row>
    <row r="105" spans="16:17">
      <c r="P105" s="29"/>
      <c r="Q105" s="171"/>
    </row>
    <row r="106" spans="16:17">
      <c r="P106" s="29"/>
      <c r="Q106" s="171"/>
    </row>
    <row r="107" spans="16:17">
      <c r="P107" s="29"/>
      <c r="Q107" s="171"/>
    </row>
    <row r="108" spans="16:17">
      <c r="P108" s="29"/>
      <c r="Q108" s="171"/>
    </row>
    <row r="109" spans="16:17">
      <c r="P109" s="29"/>
      <c r="Q109" s="171"/>
    </row>
    <row r="110" spans="16:17">
      <c r="P110" s="29"/>
      <c r="Q110" s="171"/>
    </row>
    <row r="111" spans="16:17">
      <c r="P111" s="29"/>
      <c r="Q111" s="171"/>
    </row>
    <row r="112" spans="16:17">
      <c r="P112" s="29"/>
      <c r="Q112" s="171"/>
    </row>
    <row r="113" spans="16:17">
      <c r="P113" s="29"/>
      <c r="Q113" s="171"/>
    </row>
    <row r="114" spans="16:17">
      <c r="P114" s="29"/>
      <c r="Q114" s="171"/>
    </row>
    <row r="115" spans="16:17">
      <c r="P115" s="29"/>
      <c r="Q115" s="171"/>
    </row>
    <row r="116" spans="16:17">
      <c r="P116" s="29"/>
      <c r="Q116" s="171"/>
    </row>
    <row r="117" spans="16:17">
      <c r="P117" s="29"/>
      <c r="Q117" s="171"/>
    </row>
    <row r="118" spans="16:17">
      <c r="P118" s="29"/>
      <c r="Q118" s="171"/>
    </row>
    <row r="119" spans="16:17">
      <c r="P119" s="29"/>
      <c r="Q119" s="171"/>
    </row>
    <row r="120" spans="16:17">
      <c r="P120" s="29"/>
      <c r="Q120" s="171"/>
    </row>
    <row r="121" spans="16:17">
      <c r="P121" s="29"/>
      <c r="Q121" s="171"/>
    </row>
    <row r="122" spans="16:17">
      <c r="P122" s="29"/>
      <c r="Q122" s="171"/>
    </row>
    <row r="123" spans="16:17">
      <c r="P123" s="29"/>
      <c r="Q123" s="171"/>
    </row>
    <row r="124" spans="16:17">
      <c r="P124" s="29"/>
      <c r="Q124" s="171"/>
    </row>
    <row r="125" spans="16:17">
      <c r="P125" s="29"/>
      <c r="Q125" s="171"/>
    </row>
    <row r="126" spans="16:17">
      <c r="P126" s="29"/>
      <c r="Q126" s="171"/>
    </row>
    <row r="127" spans="16:17">
      <c r="P127" s="29"/>
      <c r="Q127" s="171"/>
    </row>
    <row r="128" spans="16:17">
      <c r="P128" s="29"/>
      <c r="Q128" s="171"/>
    </row>
    <row r="129" spans="16:17">
      <c r="P129" s="29"/>
      <c r="Q129" s="171"/>
    </row>
    <row r="130" spans="16:17">
      <c r="P130" s="29"/>
      <c r="Q130" s="171"/>
    </row>
    <row r="131" spans="16:17">
      <c r="P131" s="29"/>
      <c r="Q131" s="171"/>
    </row>
    <row r="132" spans="16:17">
      <c r="P132" s="29"/>
      <c r="Q132" s="171"/>
    </row>
    <row r="133" spans="16:17">
      <c r="P133" s="29"/>
      <c r="Q133" s="171"/>
    </row>
    <row r="134" spans="16:17">
      <c r="P134" s="29"/>
      <c r="Q134" s="171"/>
    </row>
    <row r="135" spans="16:17">
      <c r="P135" s="29"/>
      <c r="Q135" s="171"/>
    </row>
    <row r="136" spans="16:17">
      <c r="P136" s="29"/>
      <c r="Q136" s="171"/>
    </row>
    <row r="137" spans="16:17">
      <c r="P137" s="29"/>
      <c r="Q137" s="171"/>
    </row>
    <row r="138" spans="16:17">
      <c r="P138" s="29"/>
      <c r="Q138" s="171"/>
    </row>
    <row r="139" spans="16:17">
      <c r="P139" s="29"/>
      <c r="Q139" s="171"/>
    </row>
    <row r="140" spans="16:17">
      <c r="P140" s="29"/>
      <c r="Q140" s="171"/>
    </row>
    <row r="141" spans="16:17">
      <c r="P141" s="29"/>
      <c r="Q141" s="171"/>
    </row>
    <row r="142" spans="16:17">
      <c r="P142" s="29"/>
      <c r="Q142" s="171"/>
    </row>
    <row r="143" spans="16:17">
      <c r="P143" s="29"/>
      <c r="Q143" s="171"/>
    </row>
    <row r="144" spans="16:17">
      <c r="P144" s="29"/>
      <c r="Q144" s="171"/>
    </row>
    <row r="145" spans="16:17">
      <c r="P145" s="29"/>
      <c r="Q145" s="171"/>
    </row>
    <row r="146" spans="16:17">
      <c r="P146" s="29"/>
      <c r="Q146" s="171"/>
    </row>
    <row r="147" spans="16:17">
      <c r="P147" s="29"/>
      <c r="Q147" s="171"/>
    </row>
    <row r="148" spans="16:17">
      <c r="P148" s="29"/>
      <c r="Q148" s="171"/>
    </row>
    <row r="149" spans="16:17">
      <c r="P149" s="29"/>
      <c r="Q149" s="171"/>
    </row>
    <row r="150" spans="16:17">
      <c r="P150" s="29"/>
      <c r="Q150" s="171"/>
    </row>
    <row r="151" spans="16:17">
      <c r="P151" s="29"/>
      <c r="Q151" s="171"/>
    </row>
    <row r="152" spans="16:17">
      <c r="P152" s="29"/>
      <c r="Q152" s="171"/>
    </row>
    <row r="153" spans="16:17">
      <c r="P153" s="29"/>
      <c r="Q153" s="171"/>
    </row>
    <row r="154" spans="16:17">
      <c r="P154" s="29"/>
      <c r="Q154" s="171"/>
    </row>
    <row r="155" spans="16:17">
      <c r="P155" s="29"/>
      <c r="Q155" s="171"/>
    </row>
    <row r="156" spans="16:17">
      <c r="P156" s="29"/>
      <c r="Q156" s="171"/>
    </row>
    <row r="157" spans="16:17">
      <c r="P157" s="29"/>
      <c r="Q157" s="171"/>
    </row>
    <row r="158" spans="16:17">
      <c r="P158" s="29"/>
    </row>
    <row r="159" spans="16:17">
      <c r="P159" s="29"/>
    </row>
    <row r="160" spans="16:17">
      <c r="P160" s="29"/>
    </row>
    <row r="161" spans="16:16">
      <c r="P161" s="29"/>
    </row>
    <row r="162" spans="16:16">
      <c r="P162" s="29"/>
    </row>
    <row r="163" spans="16:16">
      <c r="P163" s="29"/>
    </row>
    <row r="164" spans="16:16">
      <c r="P164" s="29"/>
    </row>
    <row r="165" spans="16:16">
      <c r="P165" s="29"/>
    </row>
    <row r="166" spans="16:16">
      <c r="P166" s="29"/>
    </row>
    <row r="167" spans="16:16">
      <c r="P167" s="29"/>
    </row>
    <row r="168" spans="16:16">
      <c r="P168" s="29"/>
    </row>
    <row r="169" spans="16:16">
      <c r="P169" s="29"/>
    </row>
    <row r="170" spans="16:16">
      <c r="P170" s="29"/>
    </row>
    <row r="171" spans="16:16">
      <c r="P171" s="29"/>
    </row>
    <row r="172" spans="16:16">
      <c r="P172" s="29"/>
    </row>
    <row r="173" spans="16:16">
      <c r="P173" s="29"/>
    </row>
    <row r="174" spans="16:16">
      <c r="P174" s="29"/>
    </row>
    <row r="175" spans="16:16">
      <c r="P175" s="29"/>
    </row>
    <row r="176" spans="16:16">
      <c r="P176" s="29"/>
    </row>
    <row r="177" spans="16:16">
      <c r="P177" s="29"/>
    </row>
    <row r="178" spans="16:16">
      <c r="P178" s="29"/>
    </row>
    <row r="179" spans="16:16">
      <c r="P179" s="29"/>
    </row>
    <row r="180" spans="16:16">
      <c r="P180" s="29"/>
    </row>
    <row r="181" spans="16:16">
      <c r="P181" s="29"/>
    </row>
    <row r="182" spans="16:16">
      <c r="P182" s="29"/>
    </row>
    <row r="183" spans="16:16">
      <c r="P183" s="29"/>
    </row>
    <row r="184" spans="16:16">
      <c r="P184" s="29"/>
    </row>
    <row r="185" spans="16:16">
      <c r="P185" s="29"/>
    </row>
    <row r="186" spans="16:16">
      <c r="P186" s="29"/>
    </row>
    <row r="187" spans="16:16">
      <c r="P187" s="29"/>
    </row>
    <row r="188" spans="16:16">
      <c r="P188" s="29"/>
    </row>
    <row r="189" spans="16:16">
      <c r="P189" s="29"/>
    </row>
    <row r="190" spans="16:16">
      <c r="P190" s="29"/>
    </row>
    <row r="191" spans="16:16">
      <c r="P191" s="29"/>
    </row>
    <row r="192" spans="16:16">
      <c r="P192" s="29"/>
    </row>
    <row r="193" spans="16:16">
      <c r="P193" s="29"/>
    </row>
    <row r="194" spans="16:16">
      <c r="P194" s="29"/>
    </row>
    <row r="195" spans="16:16">
      <c r="P195" s="29"/>
    </row>
    <row r="196" spans="16:16">
      <c r="P196" s="29"/>
    </row>
    <row r="197" spans="16:16">
      <c r="P197" s="29"/>
    </row>
    <row r="198" spans="16:16">
      <c r="P198" s="29"/>
    </row>
    <row r="199" spans="16:16">
      <c r="P199" s="29"/>
    </row>
    <row r="200" spans="16:16">
      <c r="P200" s="29"/>
    </row>
    <row r="201" spans="16:16">
      <c r="P201" s="29"/>
    </row>
    <row r="202" spans="16:16">
      <c r="P202" s="29"/>
    </row>
    <row r="203" spans="16:16">
      <c r="P203" s="29"/>
    </row>
    <row r="204" spans="16:16">
      <c r="P204" s="29"/>
    </row>
    <row r="205" spans="16:16">
      <c r="P205" s="29"/>
    </row>
    <row r="206" spans="16:16">
      <c r="P206" s="29"/>
    </row>
    <row r="207" spans="16:16">
      <c r="P207" s="29"/>
    </row>
    <row r="208" spans="16:16">
      <c r="P208" s="29"/>
    </row>
    <row r="209" spans="16:16">
      <c r="P209" s="29"/>
    </row>
    <row r="210" spans="16:16">
      <c r="P210" s="29"/>
    </row>
    <row r="211" spans="16:16">
      <c r="P211" s="29"/>
    </row>
    <row r="212" spans="16:16">
      <c r="P212" s="29"/>
    </row>
    <row r="213" spans="16:16">
      <c r="P213" s="29"/>
    </row>
    <row r="214" spans="16:16">
      <c r="P214" s="29"/>
    </row>
    <row r="215" spans="16:16">
      <c r="P215" s="29"/>
    </row>
    <row r="216" spans="16:16">
      <c r="P216" s="29"/>
    </row>
    <row r="217" spans="16:16">
      <c r="P217" s="29"/>
    </row>
    <row r="218" spans="16:16">
      <c r="P218" s="29"/>
    </row>
    <row r="219" spans="16:16">
      <c r="P219" s="29"/>
    </row>
    <row r="220" spans="16:16">
      <c r="P220" s="29"/>
    </row>
    <row r="221" spans="16:16">
      <c r="P221" s="29"/>
    </row>
    <row r="222" spans="16:16">
      <c r="P222" s="29"/>
    </row>
    <row r="223" spans="16:16">
      <c r="P223" s="29"/>
    </row>
    <row r="224" spans="16:16">
      <c r="P224" s="29"/>
    </row>
    <row r="225" spans="16:16">
      <c r="P225" s="29"/>
    </row>
    <row r="226" spans="16:16">
      <c r="P226" s="29"/>
    </row>
    <row r="227" spans="16:16">
      <c r="P227" s="29"/>
    </row>
    <row r="228" spans="16:16">
      <c r="P228" s="29"/>
    </row>
    <row r="229" spans="16:16">
      <c r="P229" s="29"/>
    </row>
    <row r="230" spans="16:16">
      <c r="P230" s="29"/>
    </row>
    <row r="231" spans="16:16">
      <c r="P231" s="29"/>
    </row>
    <row r="232" spans="16:16">
      <c r="P232" s="29"/>
    </row>
    <row r="233" spans="16:16">
      <c r="P233" s="29"/>
    </row>
    <row r="234" spans="16:16">
      <c r="P234" s="29"/>
    </row>
    <row r="235" spans="16:16">
      <c r="P235" s="29"/>
    </row>
    <row r="236" spans="16:16">
      <c r="P236" s="29"/>
    </row>
    <row r="237" spans="16:16">
      <c r="P237" s="29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Q209"/>
  <sheetViews>
    <sheetView view="pageBreakPreview" zoomScale="85" zoomScaleNormal="85" zoomScaleSheetLayoutView="70" workbookViewId="0">
      <selection activeCell="K60" sqref="K60"/>
    </sheetView>
  </sheetViews>
  <sheetFormatPr defaultColWidth="8" defaultRowHeight="13.5"/>
  <cols>
    <col min="1" max="1" width="10.125" style="29" customWidth="1"/>
    <col min="2" max="2" width="19.625" style="29" customWidth="1"/>
    <col min="3" max="3" width="6.625" style="29" bestFit="1" customWidth="1"/>
    <col min="4" max="10" width="6.625" style="29" customWidth="1"/>
    <col min="11" max="11" width="7.125" style="29" customWidth="1"/>
    <col min="12" max="15" width="6.625" style="29" customWidth="1"/>
    <col min="16" max="16" width="8" style="148" customWidth="1"/>
    <col min="17" max="16384" width="8" style="29"/>
  </cols>
  <sheetData>
    <row r="1" spans="1:17" ht="17.25">
      <c r="A1" s="205" t="s">
        <v>38</v>
      </c>
      <c r="B1" s="3"/>
    </row>
    <row r="2" spans="1:17" ht="15" customHeight="1"/>
    <row r="3" spans="1:17" ht="15" customHeight="1">
      <c r="A3" s="250" t="s">
        <v>99</v>
      </c>
      <c r="B3" s="251"/>
      <c r="C3" s="252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3" t="s">
        <v>102</v>
      </c>
    </row>
    <row r="4" spans="1:17" ht="15" customHeight="1">
      <c r="A4" s="207" t="s">
        <v>29</v>
      </c>
      <c r="B4" s="208" t="s">
        <v>30</v>
      </c>
      <c r="C4" s="164"/>
      <c r="D4" s="111" t="s">
        <v>31</v>
      </c>
      <c r="E4" s="112" t="s">
        <v>0</v>
      </c>
      <c r="F4" s="112" t="s">
        <v>1</v>
      </c>
      <c r="G4" s="112" t="s">
        <v>2</v>
      </c>
      <c r="H4" s="112" t="s">
        <v>3</v>
      </c>
      <c r="I4" s="112" t="s">
        <v>4</v>
      </c>
      <c r="J4" s="112" t="s">
        <v>5</v>
      </c>
      <c r="K4" s="112" t="s">
        <v>6</v>
      </c>
      <c r="L4" s="112" t="s">
        <v>7</v>
      </c>
      <c r="M4" s="112" t="s">
        <v>8</v>
      </c>
      <c r="N4" s="112" t="s">
        <v>9</v>
      </c>
      <c r="O4" s="115" t="s">
        <v>10</v>
      </c>
      <c r="P4" s="264"/>
    </row>
    <row r="5" spans="1:17" ht="14.85" customHeight="1">
      <c r="A5" s="225" t="s">
        <v>24</v>
      </c>
      <c r="B5" s="233" t="s">
        <v>56</v>
      </c>
      <c r="C5" s="165" t="s">
        <v>15</v>
      </c>
      <c r="D5" s="149">
        <v>39.053576248313092</v>
      </c>
      <c r="E5" s="122">
        <v>46.300597907324317</v>
      </c>
      <c r="F5" s="122">
        <v>48.63909883720931</v>
      </c>
      <c r="G5" s="122">
        <v>50.298324022346378</v>
      </c>
      <c r="H5" s="122">
        <v>43.387052341597794</v>
      </c>
      <c r="I5" s="122">
        <v>39.042737430167556</v>
      </c>
      <c r="J5" s="122">
        <v>27.637579617834387</v>
      </c>
      <c r="K5" s="122">
        <v>26.553918918918857</v>
      </c>
      <c r="L5" s="122">
        <v>31.469983686786264</v>
      </c>
      <c r="M5" s="122">
        <v>32.725304465493927</v>
      </c>
      <c r="N5" s="122">
        <v>30.331424581005592</v>
      </c>
      <c r="O5" s="98">
        <v>28.705135135135134</v>
      </c>
      <c r="P5" s="98">
        <v>37.214030211480384</v>
      </c>
    </row>
    <row r="6" spans="1:17" ht="14.85" customHeight="1">
      <c r="A6" s="225"/>
      <c r="B6" s="234"/>
      <c r="C6" s="129" t="s">
        <v>14</v>
      </c>
      <c r="D6" s="150">
        <v>99.596774193548384</v>
      </c>
      <c r="E6" s="35">
        <v>99.553571428571431</v>
      </c>
      <c r="F6" s="35">
        <v>92.473118279569889</v>
      </c>
      <c r="G6" s="35">
        <v>99.444444444444443</v>
      </c>
      <c r="H6" s="35">
        <v>97.58064516129032</v>
      </c>
      <c r="I6" s="35">
        <v>99.444444444444443</v>
      </c>
      <c r="J6" s="35">
        <v>63.306451612903224</v>
      </c>
      <c r="K6" s="35">
        <v>99.462365591397855</v>
      </c>
      <c r="L6" s="35">
        <v>85.138888888888886</v>
      </c>
      <c r="M6" s="35">
        <v>99.327956989247312</v>
      </c>
      <c r="N6" s="35">
        <v>99.444444444444443</v>
      </c>
      <c r="O6" s="36">
        <v>99.462365591397855</v>
      </c>
      <c r="P6" s="36">
        <v>94.463470319634695</v>
      </c>
    </row>
    <row r="7" spans="1:17" ht="14.85" customHeight="1">
      <c r="A7" s="225"/>
      <c r="B7" s="234"/>
      <c r="C7" s="166" t="s">
        <v>85</v>
      </c>
      <c r="D7" s="34">
        <v>43.45000000000001</v>
      </c>
      <c r="E7" s="35">
        <v>58.845833333333331</v>
      </c>
      <c r="F7" s="35">
        <v>59.050000000000011</v>
      </c>
      <c r="G7" s="35">
        <v>74.00833333333334</v>
      </c>
      <c r="H7" s="35">
        <v>65.754166666666663</v>
      </c>
      <c r="I7" s="35">
        <v>56.524999999999984</v>
      </c>
      <c r="J7" s="35">
        <v>46.070833333333333</v>
      </c>
      <c r="K7" s="35">
        <v>36.737499999999997</v>
      </c>
      <c r="L7" s="35">
        <v>58.495833333333316</v>
      </c>
      <c r="M7" s="35">
        <v>45.541666666666679</v>
      </c>
      <c r="N7" s="35">
        <v>43.31666666666667</v>
      </c>
      <c r="O7" s="36">
        <v>32.0625</v>
      </c>
      <c r="P7" s="36">
        <v>74.00833333333334</v>
      </c>
    </row>
    <row r="8" spans="1:17" ht="14.85" customHeight="1">
      <c r="A8" s="225"/>
      <c r="B8" s="235"/>
      <c r="C8" s="167" t="s">
        <v>86</v>
      </c>
      <c r="D8" s="99">
        <v>34.204166666666666</v>
      </c>
      <c r="E8" s="100">
        <v>39.454166666666666</v>
      </c>
      <c r="F8" s="100">
        <v>42.170833333333334</v>
      </c>
      <c r="G8" s="100">
        <v>40.699999999999996</v>
      </c>
      <c r="H8" s="100">
        <v>27.070833333333336</v>
      </c>
      <c r="I8" s="100">
        <v>23.504166666666666</v>
      </c>
      <c r="J8" s="100">
        <v>18.12916666666667</v>
      </c>
      <c r="K8" s="100">
        <v>12.1625</v>
      </c>
      <c r="L8" s="100">
        <v>24.404166666666665</v>
      </c>
      <c r="M8" s="100">
        <v>20.816666666666666</v>
      </c>
      <c r="N8" s="100">
        <v>25.295833333333331</v>
      </c>
      <c r="O8" s="101">
        <v>25.078260869565216</v>
      </c>
      <c r="P8" s="101">
        <v>12.1625</v>
      </c>
      <c r="Q8" s="171">
        <f>COUNTIF(D5:O8, "&lt;1")</f>
        <v>0</v>
      </c>
    </row>
    <row r="9" spans="1:17" ht="14.85" customHeight="1">
      <c r="A9" s="225"/>
      <c r="B9" s="233" t="s">
        <v>152</v>
      </c>
      <c r="C9" s="165" t="s">
        <v>15</v>
      </c>
      <c r="D9" s="126">
        <v>32.262231182795709</v>
      </c>
      <c r="E9" s="107">
        <v>40.02944693572497</v>
      </c>
      <c r="F9" s="107">
        <v>45.075806451612898</v>
      </c>
      <c r="G9" s="107">
        <v>47.810416666666718</v>
      </c>
      <c r="H9" s="107">
        <v>38.942956764295687</v>
      </c>
      <c r="I9" s="107">
        <v>35.941818181818149</v>
      </c>
      <c r="J9" s="107">
        <v>26.23351278600272</v>
      </c>
      <c r="K9" s="107">
        <v>26.045833333333338</v>
      </c>
      <c r="L9" s="107">
        <v>29.255555555555532</v>
      </c>
      <c r="M9" s="107">
        <v>31.653333333333379</v>
      </c>
      <c r="N9" s="107">
        <v>33.353979739507977</v>
      </c>
      <c r="O9" s="108">
        <v>35.368630136986326</v>
      </c>
      <c r="P9" s="108">
        <v>35.10478551660519</v>
      </c>
      <c r="Q9" s="171"/>
    </row>
    <row r="10" spans="1:17" ht="14.85" customHeight="1">
      <c r="A10" s="225"/>
      <c r="B10" s="234"/>
      <c r="C10" s="129" t="s">
        <v>14</v>
      </c>
      <c r="D10" s="126">
        <v>100</v>
      </c>
      <c r="E10" s="35">
        <v>99.553571428571431</v>
      </c>
      <c r="F10" s="35">
        <v>100</v>
      </c>
      <c r="G10" s="35">
        <v>100</v>
      </c>
      <c r="H10" s="35">
        <v>96.370967741935488</v>
      </c>
      <c r="I10" s="35">
        <v>99.305555555555557</v>
      </c>
      <c r="J10" s="35">
        <v>99.865591397849457</v>
      </c>
      <c r="K10" s="35">
        <v>100</v>
      </c>
      <c r="L10" s="35">
        <v>100</v>
      </c>
      <c r="M10" s="35">
        <v>98.790322580645167</v>
      </c>
      <c r="N10" s="35">
        <v>95.972222222222229</v>
      </c>
      <c r="O10" s="36">
        <v>98.118279569892479</v>
      </c>
      <c r="P10" s="36">
        <v>98.995433789954333</v>
      </c>
      <c r="Q10" s="171"/>
    </row>
    <row r="11" spans="1:17" ht="14.85" customHeight="1">
      <c r="A11" s="236"/>
      <c r="B11" s="234"/>
      <c r="C11" s="166" t="s">
        <v>85</v>
      </c>
      <c r="D11" s="34">
        <v>37.1</v>
      </c>
      <c r="E11" s="35">
        <v>44.474999999999994</v>
      </c>
      <c r="F11" s="35">
        <v>54.541666666666657</v>
      </c>
      <c r="G11" s="35">
        <v>59.6</v>
      </c>
      <c r="H11" s="35">
        <v>62.133333333333347</v>
      </c>
      <c r="I11" s="35">
        <v>50.458333333333321</v>
      </c>
      <c r="J11" s="35">
        <v>42.758333333333326</v>
      </c>
      <c r="K11" s="35">
        <v>37.524999999999999</v>
      </c>
      <c r="L11" s="35">
        <v>41.637500000000003</v>
      </c>
      <c r="M11" s="35">
        <v>42.49583333333333</v>
      </c>
      <c r="N11" s="35">
        <v>42.375</v>
      </c>
      <c r="O11" s="36">
        <v>38.904166666666661</v>
      </c>
      <c r="P11" s="36">
        <v>62.133333333333347</v>
      </c>
      <c r="Q11" s="171"/>
    </row>
    <row r="12" spans="1:17" ht="14.85" customHeight="1">
      <c r="A12" s="236"/>
      <c r="B12" s="235"/>
      <c r="C12" s="167" t="s">
        <v>86</v>
      </c>
      <c r="D12" s="99">
        <v>28.208333333333329</v>
      </c>
      <c r="E12" s="100">
        <v>35.283333333333331</v>
      </c>
      <c r="F12" s="100">
        <v>40.429166666666667</v>
      </c>
      <c r="G12" s="100">
        <v>38.454166666666673</v>
      </c>
      <c r="H12" s="100">
        <v>29.404166666666665</v>
      </c>
      <c r="I12" s="100">
        <v>25.512499999999999</v>
      </c>
      <c r="J12" s="100">
        <v>17.975000000000001</v>
      </c>
      <c r="K12" s="100">
        <v>13.666666666666666</v>
      </c>
      <c r="L12" s="100">
        <v>11.991666666666669</v>
      </c>
      <c r="M12" s="100">
        <v>23.439999999999998</v>
      </c>
      <c r="N12" s="100">
        <v>28.054166666666664</v>
      </c>
      <c r="O12" s="101">
        <v>30.566666666666663</v>
      </c>
      <c r="P12" s="101">
        <v>11.991666666666669</v>
      </c>
      <c r="Q12" s="171">
        <f>COUNTIF(D9:O12, "&lt;1")</f>
        <v>0</v>
      </c>
    </row>
    <row r="13" spans="1:17" s="3" customFormat="1" ht="15" customHeight="1">
      <c r="A13" s="216"/>
      <c r="B13" s="217" t="s">
        <v>71</v>
      </c>
      <c r="C13" s="165" t="s">
        <v>15</v>
      </c>
      <c r="D13" s="56" t="s">
        <v>214</v>
      </c>
      <c r="E13" s="56" t="s">
        <v>214</v>
      </c>
      <c r="F13" s="56" t="s">
        <v>214</v>
      </c>
      <c r="G13" s="56" t="s">
        <v>214</v>
      </c>
      <c r="H13" s="56" t="s">
        <v>214</v>
      </c>
      <c r="I13" s="56" t="s">
        <v>214</v>
      </c>
      <c r="J13" s="56" t="s">
        <v>214</v>
      </c>
      <c r="K13" s="62">
        <v>36.353812316715555</v>
      </c>
      <c r="L13" s="62">
        <v>37.713559322033909</v>
      </c>
      <c r="M13" s="62">
        <v>40.847679324894528</v>
      </c>
      <c r="N13" s="62">
        <v>38.95982532751092</v>
      </c>
      <c r="O13" s="109">
        <v>34.790416666666651</v>
      </c>
      <c r="P13" s="109">
        <v>37.728534777651028</v>
      </c>
      <c r="Q13" s="171"/>
    </row>
    <row r="14" spans="1:17" s="3" customFormat="1" ht="15" customHeight="1">
      <c r="A14" s="216"/>
      <c r="B14" s="234"/>
      <c r="C14" s="129" t="s">
        <v>14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14">
        <v>91.666666666666671</v>
      </c>
      <c r="L14" s="14">
        <v>98.333333333333329</v>
      </c>
      <c r="M14" s="14">
        <v>95.564516129032256</v>
      </c>
      <c r="N14" s="14">
        <v>95.416666666666671</v>
      </c>
      <c r="O14" s="15">
        <v>96.774193548387103</v>
      </c>
      <c r="P14" s="15">
        <v>40.045662100456617</v>
      </c>
      <c r="Q14" s="171"/>
    </row>
    <row r="15" spans="1:17" s="3" customFormat="1" ht="15" customHeight="1">
      <c r="A15" s="216"/>
      <c r="B15" s="173"/>
      <c r="C15" s="129" t="s">
        <v>85</v>
      </c>
      <c r="D15" s="58" t="s">
        <v>214</v>
      </c>
      <c r="E15" s="58" t="s">
        <v>214</v>
      </c>
      <c r="F15" s="58" t="s">
        <v>214</v>
      </c>
      <c r="G15" s="58" t="s">
        <v>214</v>
      </c>
      <c r="H15" s="58" t="s">
        <v>214</v>
      </c>
      <c r="I15" s="58" t="s">
        <v>214</v>
      </c>
      <c r="J15" s="58" t="s">
        <v>214</v>
      </c>
      <c r="K15" s="14">
        <v>47.156521739130433</v>
      </c>
      <c r="L15" s="14">
        <v>59.190909090909095</v>
      </c>
      <c r="M15" s="14">
        <v>55.463636363636368</v>
      </c>
      <c r="N15" s="14">
        <v>44.837499999999999</v>
      </c>
      <c r="O15" s="15">
        <v>37.925000000000004</v>
      </c>
      <c r="P15" s="15">
        <v>59.190909090909095</v>
      </c>
      <c r="Q15" s="171"/>
    </row>
    <row r="16" spans="1:17" s="3" customFormat="1" ht="15" customHeight="1">
      <c r="A16" s="216"/>
      <c r="B16" s="174"/>
      <c r="C16" s="130" t="s">
        <v>86</v>
      </c>
      <c r="D16" s="59" t="s">
        <v>214</v>
      </c>
      <c r="E16" s="59" t="s">
        <v>214</v>
      </c>
      <c r="F16" s="59" t="s">
        <v>214</v>
      </c>
      <c r="G16" s="59" t="s">
        <v>214</v>
      </c>
      <c r="H16" s="59" t="s">
        <v>214</v>
      </c>
      <c r="I16" s="59" t="s">
        <v>214</v>
      </c>
      <c r="J16" s="59" t="s">
        <v>214</v>
      </c>
      <c r="K16" s="63">
        <v>18.379166666666666</v>
      </c>
      <c r="L16" s="63">
        <v>11.637500000000001</v>
      </c>
      <c r="M16" s="63">
        <v>30.568181818181817</v>
      </c>
      <c r="N16" s="63">
        <v>32.083333333333329</v>
      </c>
      <c r="O16" s="64">
        <v>31.016666666666676</v>
      </c>
      <c r="P16" s="64">
        <f>IF(COUNTIF(D16:O16,"&lt;1")&gt;0,"&lt;1",MIN(D16:O16,D13:O13))</f>
        <v>11.637500000000001</v>
      </c>
      <c r="Q16" s="171">
        <f>COUNTIF(D13:O16, "&lt;1")</f>
        <v>7</v>
      </c>
    </row>
    <row r="17" spans="1:17" ht="14.85" customHeight="1">
      <c r="A17" s="225"/>
      <c r="B17" s="233" t="s">
        <v>73</v>
      </c>
      <c r="C17" s="165" t="s">
        <v>15</v>
      </c>
      <c r="D17" s="126">
        <v>48.962550881953803</v>
      </c>
      <c r="E17" s="107">
        <v>58.044977511244376</v>
      </c>
      <c r="F17" s="107">
        <v>61.641224489795896</v>
      </c>
      <c r="G17" s="107">
        <v>62.40098176718093</v>
      </c>
      <c r="H17" s="107">
        <v>59.067794316644104</v>
      </c>
      <c r="I17" s="107">
        <v>49.704207573632601</v>
      </c>
      <c r="J17" s="107">
        <v>33.662382445141084</v>
      </c>
      <c r="K17" s="107">
        <v>39.292672998643155</v>
      </c>
      <c r="L17" s="107">
        <v>38.675035260930954</v>
      </c>
      <c r="M17" s="107">
        <v>47.834959349593483</v>
      </c>
      <c r="N17" s="107">
        <v>43.755665722379646</v>
      </c>
      <c r="O17" s="108">
        <v>39.19402985074629</v>
      </c>
      <c r="P17" s="108">
        <v>48.620072353833727</v>
      </c>
      <c r="Q17" s="171"/>
    </row>
    <row r="18" spans="1:17" ht="14.85" customHeight="1">
      <c r="A18" s="225"/>
      <c r="B18" s="234"/>
      <c r="C18" s="129" t="s">
        <v>14</v>
      </c>
      <c r="D18" s="126">
        <v>99.05913978494624</v>
      </c>
      <c r="E18" s="35">
        <v>99.25595238095238</v>
      </c>
      <c r="F18" s="35">
        <v>98.790322580645167</v>
      </c>
      <c r="G18" s="35">
        <v>99.027777777777771</v>
      </c>
      <c r="H18" s="35">
        <v>99.327956989247312</v>
      </c>
      <c r="I18" s="35">
        <v>99.027777777777771</v>
      </c>
      <c r="J18" s="35">
        <v>85.752688172043008</v>
      </c>
      <c r="K18" s="35">
        <v>99.05913978494624</v>
      </c>
      <c r="L18" s="35">
        <v>98.472222222222229</v>
      </c>
      <c r="M18" s="35">
        <v>99.193548387096769</v>
      </c>
      <c r="N18" s="35">
        <v>98.055555555555557</v>
      </c>
      <c r="O18" s="36">
        <v>99.05913978494624</v>
      </c>
      <c r="P18" s="36">
        <v>97.819634703196343</v>
      </c>
      <c r="Q18" s="171"/>
    </row>
    <row r="19" spans="1:17" ht="14.85" customHeight="1">
      <c r="A19" s="225"/>
      <c r="B19" s="234"/>
      <c r="C19" s="166" t="s">
        <v>85</v>
      </c>
      <c r="D19" s="34">
        <v>52.983333333333348</v>
      </c>
      <c r="E19" s="35">
        <v>75.733333333333334</v>
      </c>
      <c r="F19" s="35">
        <v>76.879166666666663</v>
      </c>
      <c r="G19" s="35">
        <v>87.620833333333323</v>
      </c>
      <c r="H19" s="35">
        <v>90.004166666666663</v>
      </c>
      <c r="I19" s="35">
        <v>80.57083333333334</v>
      </c>
      <c r="J19" s="35">
        <v>45.25333333333333</v>
      </c>
      <c r="K19" s="35">
        <v>53.599999999999994</v>
      </c>
      <c r="L19" s="35">
        <v>62.675000000000004</v>
      </c>
      <c r="M19" s="35">
        <v>68.408333333333331</v>
      </c>
      <c r="N19" s="35">
        <v>53.339130434782618</v>
      </c>
      <c r="O19" s="36">
        <v>43.42499999999999</v>
      </c>
      <c r="P19" s="36">
        <v>90.004166666666663</v>
      </c>
      <c r="Q19" s="171"/>
    </row>
    <row r="20" spans="1:17" ht="14.85" customHeight="1">
      <c r="A20" s="225"/>
      <c r="B20" s="235"/>
      <c r="C20" s="167" t="s">
        <v>86</v>
      </c>
      <c r="D20" s="99">
        <v>43.425000000000004</v>
      </c>
      <c r="E20" s="100">
        <v>50.199999999999989</v>
      </c>
      <c r="F20" s="100">
        <v>54.029166666666669</v>
      </c>
      <c r="G20" s="100">
        <v>46.765217391304347</v>
      </c>
      <c r="H20" s="100">
        <v>40.554166666666667</v>
      </c>
      <c r="I20" s="100">
        <v>22.136363636363637</v>
      </c>
      <c r="J20" s="100">
        <v>25.562500000000004</v>
      </c>
      <c r="K20" s="100">
        <v>27.937499999999996</v>
      </c>
      <c r="L20" s="100">
        <v>15.849999999999996</v>
      </c>
      <c r="M20" s="100">
        <v>37.362499999999997</v>
      </c>
      <c r="N20" s="100">
        <v>38.400000000000006</v>
      </c>
      <c r="O20" s="101">
        <v>33.041666666666664</v>
      </c>
      <c r="P20" s="101">
        <v>15.849999999999996</v>
      </c>
      <c r="Q20" s="171">
        <f>COUNTIF(D17:O20, "&lt;1")</f>
        <v>0</v>
      </c>
    </row>
    <row r="21" spans="1:17" s="3" customFormat="1" ht="15" customHeight="1">
      <c r="A21" s="169"/>
      <c r="B21" s="173" t="s">
        <v>74</v>
      </c>
      <c r="C21" s="165" t="s">
        <v>15</v>
      </c>
      <c r="D21" s="60">
        <v>50.154054054054008</v>
      </c>
      <c r="E21" s="62">
        <v>61.610762331838529</v>
      </c>
      <c r="F21" s="62">
        <v>66.52635869565222</v>
      </c>
      <c r="G21" s="62">
        <v>74.121666666666655</v>
      </c>
      <c r="H21" s="62">
        <v>73.77231182795704</v>
      </c>
      <c r="I21" s="62">
        <v>62.67133333333328</v>
      </c>
      <c r="J21" s="62">
        <v>39.650940860215037</v>
      </c>
      <c r="K21" s="62">
        <v>37.556586021505396</v>
      </c>
      <c r="L21" s="62">
        <v>37.100277777777855</v>
      </c>
      <c r="M21" s="62">
        <v>48.358543417366917</v>
      </c>
      <c r="N21" s="62">
        <v>44.19013888888891</v>
      </c>
      <c r="O21" s="109">
        <v>39.608333333333348</v>
      </c>
      <c r="P21" s="109">
        <v>52.719034322280415</v>
      </c>
      <c r="Q21" s="171"/>
    </row>
    <row r="22" spans="1:17" s="3" customFormat="1" ht="15" customHeight="1">
      <c r="A22" s="169"/>
      <c r="B22" s="234"/>
      <c r="C22" s="129" t="s">
        <v>14</v>
      </c>
      <c r="D22" s="57">
        <v>99.462365591397855</v>
      </c>
      <c r="E22" s="14">
        <v>99.553571428571431</v>
      </c>
      <c r="F22" s="14">
        <v>98.924731182795696</v>
      </c>
      <c r="G22" s="14">
        <v>100</v>
      </c>
      <c r="H22" s="14">
        <v>100</v>
      </c>
      <c r="I22" s="14">
        <v>83.333333333333329</v>
      </c>
      <c r="J22" s="14">
        <v>100</v>
      </c>
      <c r="K22" s="14">
        <v>100</v>
      </c>
      <c r="L22" s="14">
        <v>100</v>
      </c>
      <c r="M22" s="14">
        <v>95.967741935483872</v>
      </c>
      <c r="N22" s="14">
        <v>100</v>
      </c>
      <c r="O22" s="15">
        <v>100</v>
      </c>
      <c r="P22" s="15">
        <v>98.11643835616438</v>
      </c>
      <c r="Q22" s="171"/>
    </row>
    <row r="23" spans="1:17" s="3" customFormat="1" ht="15" customHeight="1">
      <c r="A23" s="169"/>
      <c r="B23" s="173"/>
      <c r="C23" s="129" t="s">
        <v>85</v>
      </c>
      <c r="D23" s="57">
        <v>55.116666666666674</v>
      </c>
      <c r="E23" s="14">
        <v>73.637499999999989</v>
      </c>
      <c r="F23" s="14">
        <v>89.920833333333334</v>
      </c>
      <c r="G23" s="14">
        <v>85.920833333333334</v>
      </c>
      <c r="H23" s="14">
        <v>103.54166666666669</v>
      </c>
      <c r="I23" s="14">
        <v>94.941666666666677</v>
      </c>
      <c r="J23" s="14">
        <v>63.95000000000001</v>
      </c>
      <c r="K23" s="14">
        <v>53.916666666666664</v>
      </c>
      <c r="L23" s="14">
        <v>56.645833333333343</v>
      </c>
      <c r="M23" s="14">
        <v>72.683333333333351</v>
      </c>
      <c r="N23" s="14">
        <v>55.074999999999996</v>
      </c>
      <c r="O23" s="15">
        <v>45.920833333333341</v>
      </c>
      <c r="P23" s="15">
        <v>103.54166666666669</v>
      </c>
      <c r="Q23" s="171"/>
    </row>
    <row r="24" spans="1:17" s="3" customFormat="1" ht="15" customHeight="1">
      <c r="A24" s="169"/>
      <c r="B24" s="174"/>
      <c r="C24" s="130" t="s">
        <v>86</v>
      </c>
      <c r="D24" s="61">
        <v>43.333333333333336</v>
      </c>
      <c r="E24" s="63">
        <v>50.120833333333337</v>
      </c>
      <c r="F24" s="63">
        <v>55.17499999999999</v>
      </c>
      <c r="G24" s="63">
        <v>62.383333333333333</v>
      </c>
      <c r="H24" s="63">
        <v>44.408333333333324</v>
      </c>
      <c r="I24" s="63">
        <v>23.033333333333335</v>
      </c>
      <c r="J24" s="63">
        <v>19.954166666666666</v>
      </c>
      <c r="K24" s="63">
        <v>19.145833333333329</v>
      </c>
      <c r="L24" s="63">
        <v>17.549999999999997</v>
      </c>
      <c r="M24" s="63">
        <v>33.799999999999997</v>
      </c>
      <c r="N24" s="63">
        <v>38.604166666666664</v>
      </c>
      <c r="O24" s="64">
        <v>33.679166666666667</v>
      </c>
      <c r="P24" s="64">
        <v>17.549999999999997</v>
      </c>
      <c r="Q24" s="171">
        <f>COUNTIF(D21:O24, "&lt;1")</f>
        <v>0</v>
      </c>
    </row>
    <row r="25" spans="1:17" ht="14.85" customHeight="1">
      <c r="A25" s="225"/>
      <c r="B25" s="233" t="s">
        <v>77</v>
      </c>
      <c r="C25" s="165" t="s">
        <v>15</v>
      </c>
      <c r="D25" s="126">
        <v>23.610675675675658</v>
      </c>
      <c r="E25" s="107">
        <v>29.467964071856269</v>
      </c>
      <c r="F25" s="107">
        <v>33.494986072423387</v>
      </c>
      <c r="G25" s="107">
        <v>28.521896792189668</v>
      </c>
      <c r="H25" s="107">
        <v>19.314729729729724</v>
      </c>
      <c r="I25" s="107">
        <v>14.961033519553071</v>
      </c>
      <c r="J25" s="107">
        <v>10.479054054054062</v>
      </c>
      <c r="K25" s="107">
        <v>10.812702702702698</v>
      </c>
      <c r="L25" s="107">
        <v>13.626359832635973</v>
      </c>
      <c r="M25" s="107">
        <v>20.138108108108113</v>
      </c>
      <c r="N25" s="107">
        <v>17.480530973451344</v>
      </c>
      <c r="O25" s="108">
        <v>16.66287339971549</v>
      </c>
      <c r="P25" s="108">
        <v>19.804467912266503</v>
      </c>
      <c r="Q25" s="171"/>
    </row>
    <row r="26" spans="1:17" ht="14.85" customHeight="1">
      <c r="A26" s="225"/>
      <c r="B26" s="234"/>
      <c r="C26" s="129" t="s">
        <v>14</v>
      </c>
      <c r="D26" s="126">
        <v>99.462365591397855</v>
      </c>
      <c r="E26" s="35">
        <v>99.404761904761898</v>
      </c>
      <c r="F26" s="35">
        <v>96.505376344086017</v>
      </c>
      <c r="G26" s="35">
        <v>99.583333333333329</v>
      </c>
      <c r="H26" s="35">
        <v>99.462365591397855</v>
      </c>
      <c r="I26" s="35">
        <v>99.444444444444443</v>
      </c>
      <c r="J26" s="35">
        <v>99.462365591397855</v>
      </c>
      <c r="K26" s="35">
        <v>99.462365591397855</v>
      </c>
      <c r="L26" s="35">
        <v>99.583333333333329</v>
      </c>
      <c r="M26" s="35">
        <v>99.462365591397855</v>
      </c>
      <c r="N26" s="35">
        <v>94.166666666666671</v>
      </c>
      <c r="O26" s="36">
        <v>94.489247311827953</v>
      </c>
      <c r="P26" s="36">
        <v>98.367579908675793</v>
      </c>
      <c r="Q26" s="171"/>
    </row>
    <row r="27" spans="1:17" ht="14.85" customHeight="1">
      <c r="A27" s="225"/>
      <c r="B27" s="234"/>
      <c r="C27" s="166" t="s">
        <v>85</v>
      </c>
      <c r="D27" s="34">
        <v>33.487500000000004</v>
      </c>
      <c r="E27" s="35">
        <v>40.991666666666667</v>
      </c>
      <c r="F27" s="35">
        <v>59.611111111111114</v>
      </c>
      <c r="G27" s="35">
        <v>43.620833333333337</v>
      </c>
      <c r="H27" s="35">
        <v>36.241666666666667</v>
      </c>
      <c r="I27" s="35">
        <v>33.329166666666673</v>
      </c>
      <c r="J27" s="35">
        <v>28.475000000000005</v>
      </c>
      <c r="K27" s="35">
        <v>22.721739130434784</v>
      </c>
      <c r="L27" s="35">
        <v>29.716666666666665</v>
      </c>
      <c r="M27" s="35">
        <v>33.279166666666661</v>
      </c>
      <c r="N27" s="35">
        <v>30.887499999999992</v>
      </c>
      <c r="O27" s="36">
        <v>25.262499999999999</v>
      </c>
      <c r="P27" s="36">
        <v>59.611111111111114</v>
      </c>
      <c r="Q27" s="171"/>
    </row>
    <row r="28" spans="1:17" ht="14.25" customHeight="1">
      <c r="A28" s="225"/>
      <c r="B28" s="235"/>
      <c r="C28" s="167" t="s">
        <v>86</v>
      </c>
      <c r="D28" s="99">
        <v>11.386956521739132</v>
      </c>
      <c r="E28" s="100">
        <v>12.920833333333334</v>
      </c>
      <c r="F28" s="100">
        <v>24.370833333333334</v>
      </c>
      <c r="G28" s="100">
        <v>18.013043478260869</v>
      </c>
      <c r="H28" s="100">
        <v>2.6333333333333333</v>
      </c>
      <c r="I28" s="100">
        <v>2.6347826086956521</v>
      </c>
      <c r="J28" s="100">
        <v>2.4875000000000003</v>
      </c>
      <c r="K28" s="100">
        <v>2.1874999999999996</v>
      </c>
      <c r="L28" s="100">
        <v>3.1708333333333343</v>
      </c>
      <c r="M28" s="100">
        <v>7.2458333333333327</v>
      </c>
      <c r="N28" s="100">
        <v>3.15</v>
      </c>
      <c r="O28" s="101">
        <v>3.9875000000000003</v>
      </c>
      <c r="P28" s="101">
        <v>2.1874999999999996</v>
      </c>
      <c r="Q28" s="171">
        <f>COUNTIF(D25:O28, "&lt;1")</f>
        <v>0</v>
      </c>
    </row>
    <row r="29" spans="1:17" ht="14.85" customHeight="1">
      <c r="A29" s="225"/>
      <c r="B29" s="233" t="s">
        <v>57</v>
      </c>
      <c r="C29" s="165" t="s">
        <v>15</v>
      </c>
      <c r="D29" s="126">
        <v>41.859078590785948</v>
      </c>
      <c r="E29" s="107">
        <v>49.634678624813198</v>
      </c>
      <c r="F29" s="107">
        <v>53.937517053205987</v>
      </c>
      <c r="G29" s="107">
        <v>61.622222222222256</v>
      </c>
      <c r="H29" s="107">
        <v>56.586155913978523</v>
      </c>
      <c r="I29" s="107">
        <v>46.640138888888913</v>
      </c>
      <c r="J29" s="107">
        <v>35.18557951482483</v>
      </c>
      <c r="K29" s="107">
        <v>38.141263440860214</v>
      </c>
      <c r="L29" s="107">
        <v>40.744444444444447</v>
      </c>
      <c r="M29" s="107">
        <v>46.587768817204363</v>
      </c>
      <c r="N29" s="107">
        <v>40.241666666666603</v>
      </c>
      <c r="O29" s="108">
        <v>37.744357366771119</v>
      </c>
      <c r="P29" s="108">
        <v>45.785426320667227</v>
      </c>
      <c r="Q29" s="171"/>
    </row>
    <row r="30" spans="1:17" ht="14.85" customHeight="1">
      <c r="A30" s="225"/>
      <c r="B30" s="234"/>
      <c r="C30" s="129" t="s">
        <v>14</v>
      </c>
      <c r="D30" s="126">
        <v>99.193548387096769</v>
      </c>
      <c r="E30" s="35">
        <v>99.553571428571431</v>
      </c>
      <c r="F30" s="35">
        <v>98.521505376344081</v>
      </c>
      <c r="G30" s="35">
        <v>100</v>
      </c>
      <c r="H30" s="35">
        <v>100</v>
      </c>
      <c r="I30" s="35">
        <v>100</v>
      </c>
      <c r="J30" s="35">
        <v>99.731182795698928</v>
      </c>
      <c r="K30" s="35">
        <v>100</v>
      </c>
      <c r="L30" s="35">
        <v>100</v>
      </c>
      <c r="M30" s="35">
        <v>100</v>
      </c>
      <c r="N30" s="35">
        <v>100</v>
      </c>
      <c r="O30" s="36">
        <v>85.752688172043008</v>
      </c>
      <c r="P30" s="36">
        <v>98.538812785388131</v>
      </c>
      <c r="Q30" s="171"/>
    </row>
    <row r="31" spans="1:17" ht="14.85" customHeight="1">
      <c r="A31" s="225"/>
      <c r="B31" s="234"/>
      <c r="C31" s="166" t="s">
        <v>85</v>
      </c>
      <c r="D31" s="34">
        <v>45.752173913043478</v>
      </c>
      <c r="E31" s="35">
        <v>75.30416666666666</v>
      </c>
      <c r="F31" s="35">
        <v>72.708333333333357</v>
      </c>
      <c r="G31" s="35">
        <v>81.924999999999997</v>
      </c>
      <c r="H31" s="35">
        <v>76.587500000000006</v>
      </c>
      <c r="I31" s="35">
        <v>69.091666666666654</v>
      </c>
      <c r="J31" s="35">
        <v>73.2</v>
      </c>
      <c r="K31" s="35">
        <v>51.941666666666663</v>
      </c>
      <c r="L31" s="35">
        <v>64.666666666666671</v>
      </c>
      <c r="M31" s="35">
        <v>75.125000000000014</v>
      </c>
      <c r="N31" s="35">
        <v>53.387499999999989</v>
      </c>
      <c r="O31" s="36">
        <v>43.908333333333331</v>
      </c>
      <c r="P31" s="36">
        <v>81.924999999999997</v>
      </c>
      <c r="Q31" s="171"/>
    </row>
    <row r="32" spans="1:17" ht="14.85" customHeight="1">
      <c r="A32" s="225"/>
      <c r="B32" s="235"/>
      <c r="C32" s="167" t="s">
        <v>86</v>
      </c>
      <c r="D32" s="99">
        <v>37.837500000000013</v>
      </c>
      <c r="E32" s="100">
        <v>41.233333333333327</v>
      </c>
      <c r="F32" s="100">
        <v>41.916666666666664</v>
      </c>
      <c r="G32" s="100">
        <v>50.245833333333337</v>
      </c>
      <c r="H32" s="100">
        <v>38.170833333333327</v>
      </c>
      <c r="I32" s="100">
        <v>19.595833333333335</v>
      </c>
      <c r="J32" s="100">
        <v>22.337499999999995</v>
      </c>
      <c r="K32" s="100">
        <v>26</v>
      </c>
      <c r="L32" s="100">
        <v>18.775000000000002</v>
      </c>
      <c r="M32" s="100">
        <v>35.529166666666669</v>
      </c>
      <c r="N32" s="100">
        <v>33.14166666666668</v>
      </c>
      <c r="O32" s="101">
        <v>32.855555555555554</v>
      </c>
      <c r="P32" s="101">
        <v>18.775000000000002</v>
      </c>
      <c r="Q32" s="171">
        <f>COUNTIF(D29:O32, "&lt;1")</f>
        <v>0</v>
      </c>
    </row>
    <row r="33" spans="1:17" ht="14.85" customHeight="1">
      <c r="A33" s="225"/>
      <c r="B33" s="233" t="s">
        <v>78</v>
      </c>
      <c r="C33" s="165" t="s">
        <v>15</v>
      </c>
      <c r="D33" s="126">
        <v>33.889523809523801</v>
      </c>
      <c r="E33" s="107">
        <v>38.688772455089783</v>
      </c>
      <c r="F33" s="107">
        <v>45.720675675675658</v>
      </c>
      <c r="G33" s="107">
        <v>51.054608938547524</v>
      </c>
      <c r="H33" s="107">
        <v>42.510349462365603</v>
      </c>
      <c r="I33" s="107">
        <v>30.280277777777755</v>
      </c>
      <c r="J33" s="107">
        <v>22.279973118279589</v>
      </c>
      <c r="K33" s="107">
        <v>21.302419354838747</v>
      </c>
      <c r="L33" s="107">
        <v>27.04111111111111</v>
      </c>
      <c r="M33" s="107">
        <v>30.263306451612923</v>
      </c>
      <c r="N33" s="107">
        <v>26.370694444444453</v>
      </c>
      <c r="O33" s="108">
        <v>27.91956181533649</v>
      </c>
      <c r="P33" s="108">
        <v>33.102744961779045</v>
      </c>
      <c r="Q33" s="171"/>
    </row>
    <row r="34" spans="1:17" ht="14.85" customHeight="1">
      <c r="A34" s="225"/>
      <c r="B34" s="234"/>
      <c r="C34" s="129" t="s">
        <v>14</v>
      </c>
      <c r="D34" s="126">
        <v>98.790322580645167</v>
      </c>
      <c r="E34" s="35">
        <v>99.404761904761898</v>
      </c>
      <c r="F34" s="35">
        <v>99.462365591397855</v>
      </c>
      <c r="G34" s="35">
        <v>99.444444444444443</v>
      </c>
      <c r="H34" s="35">
        <v>100</v>
      </c>
      <c r="I34" s="35">
        <v>100</v>
      </c>
      <c r="J34" s="35">
        <v>100</v>
      </c>
      <c r="K34" s="35">
        <v>100</v>
      </c>
      <c r="L34" s="35">
        <v>100</v>
      </c>
      <c r="M34" s="35">
        <v>100</v>
      </c>
      <c r="N34" s="35">
        <v>100</v>
      </c>
      <c r="O34" s="36">
        <v>85.887096774193552</v>
      </c>
      <c r="P34" s="36">
        <v>98.561643835616437</v>
      </c>
      <c r="Q34" s="171"/>
    </row>
    <row r="35" spans="1:17" ht="14.85" customHeight="1">
      <c r="A35" s="225"/>
      <c r="B35" s="234"/>
      <c r="C35" s="166" t="s">
        <v>85</v>
      </c>
      <c r="D35" s="34">
        <v>42.537500000000001</v>
      </c>
      <c r="E35" s="35">
        <v>51.945833333333326</v>
      </c>
      <c r="F35" s="35">
        <v>65.513043478260883</v>
      </c>
      <c r="G35" s="35">
        <v>64.083333333333343</v>
      </c>
      <c r="H35" s="35">
        <v>68.683333333333323</v>
      </c>
      <c r="I35" s="35">
        <v>55.008333333333333</v>
      </c>
      <c r="J35" s="35">
        <v>46.170833333333341</v>
      </c>
      <c r="K35" s="35">
        <v>34.383333333333333</v>
      </c>
      <c r="L35" s="35">
        <v>43.037500000000001</v>
      </c>
      <c r="M35" s="35">
        <v>42.708333333333343</v>
      </c>
      <c r="N35" s="35">
        <v>38.470833333333339</v>
      </c>
      <c r="O35" s="36">
        <v>34.441666666666663</v>
      </c>
      <c r="P35" s="36">
        <v>68.683333333333323</v>
      </c>
      <c r="Q35" s="171"/>
    </row>
    <row r="36" spans="1:17" ht="14.85" customHeight="1">
      <c r="A36" s="225"/>
      <c r="B36" s="235"/>
      <c r="C36" s="167" t="s">
        <v>86</v>
      </c>
      <c r="D36" s="99">
        <v>25.516666666666662</v>
      </c>
      <c r="E36" s="100">
        <v>25.141666666666669</v>
      </c>
      <c r="F36" s="100">
        <v>32.587499999999999</v>
      </c>
      <c r="G36" s="100">
        <v>33.425000000000004</v>
      </c>
      <c r="H36" s="100">
        <v>15.204166666666664</v>
      </c>
      <c r="I36" s="100">
        <v>10.866666666666667</v>
      </c>
      <c r="J36" s="100">
        <v>12.35</v>
      </c>
      <c r="K36" s="100">
        <v>12.72916666666667</v>
      </c>
      <c r="L36" s="100">
        <v>10.858333333333334</v>
      </c>
      <c r="M36" s="100">
        <v>13.16666666666667</v>
      </c>
      <c r="N36" s="100">
        <v>13.220833333333333</v>
      </c>
      <c r="O36" s="101">
        <v>19.962500000000002</v>
      </c>
      <c r="P36" s="101">
        <v>10.858333333333334</v>
      </c>
      <c r="Q36" s="171">
        <f>COUNTIF(D33:O36, "&lt;1")</f>
        <v>0</v>
      </c>
    </row>
    <row r="37" spans="1:17" ht="14.85" customHeight="1">
      <c r="A37" s="225"/>
      <c r="B37" s="233" t="s">
        <v>75</v>
      </c>
      <c r="C37" s="165" t="s">
        <v>15</v>
      </c>
      <c r="D37" s="126">
        <v>34.991474966170486</v>
      </c>
      <c r="E37" s="107">
        <v>41.627994011976043</v>
      </c>
      <c r="F37" s="107">
        <v>45.497425474254719</v>
      </c>
      <c r="G37" s="107">
        <v>51.981437125748613</v>
      </c>
      <c r="H37" s="107">
        <v>41.753648648648664</v>
      </c>
      <c r="I37" s="107">
        <v>27.368251748251758</v>
      </c>
      <c r="J37" s="107">
        <v>16.885810810810824</v>
      </c>
      <c r="K37" s="107">
        <v>16.899705882352951</v>
      </c>
      <c r="L37" s="107">
        <v>23.774666666666661</v>
      </c>
      <c r="M37" s="107">
        <v>35.072395128552088</v>
      </c>
      <c r="N37" s="107">
        <v>31.750489510489505</v>
      </c>
      <c r="O37" s="108">
        <v>29.911216216216229</v>
      </c>
      <c r="P37" s="108">
        <v>33.098340539908698</v>
      </c>
      <c r="Q37" s="171"/>
    </row>
    <row r="38" spans="1:17" ht="14.85" customHeight="1">
      <c r="A38" s="225"/>
      <c r="B38" s="234"/>
      <c r="C38" s="129" t="s">
        <v>14</v>
      </c>
      <c r="D38" s="126">
        <v>99.327956989247312</v>
      </c>
      <c r="E38" s="35">
        <v>99.404761904761898</v>
      </c>
      <c r="F38" s="35">
        <v>99.193548387096769</v>
      </c>
      <c r="G38" s="35">
        <v>92.777777777777771</v>
      </c>
      <c r="H38" s="35">
        <v>99.462365591397855</v>
      </c>
      <c r="I38" s="35">
        <v>99.305555555555557</v>
      </c>
      <c r="J38" s="35">
        <v>99.462365591397855</v>
      </c>
      <c r="K38" s="14">
        <v>91.397849462365585</v>
      </c>
      <c r="L38" s="14">
        <v>93.75</v>
      </c>
      <c r="M38" s="35">
        <v>99.327956989247312</v>
      </c>
      <c r="N38" s="35">
        <v>99.305555555555557</v>
      </c>
      <c r="O38" s="36">
        <v>99.462365591397855</v>
      </c>
      <c r="P38" s="36">
        <v>97.682648401826484</v>
      </c>
      <c r="Q38" s="171"/>
    </row>
    <row r="39" spans="1:17" ht="14.85" customHeight="1">
      <c r="A39" s="225"/>
      <c r="B39" s="234"/>
      <c r="C39" s="129" t="s">
        <v>85</v>
      </c>
      <c r="D39" s="34">
        <v>39.11249999999999</v>
      </c>
      <c r="E39" s="35">
        <v>61.112500000000004</v>
      </c>
      <c r="F39" s="35">
        <v>63.479166666666664</v>
      </c>
      <c r="G39" s="35">
        <v>66.7</v>
      </c>
      <c r="H39" s="35">
        <v>65.145833333333329</v>
      </c>
      <c r="I39" s="35">
        <v>50.145833333333336</v>
      </c>
      <c r="J39" s="35">
        <v>45.841666666666661</v>
      </c>
      <c r="K39" s="35">
        <v>37.445833333333333</v>
      </c>
      <c r="L39" s="35">
        <v>43.160869565217396</v>
      </c>
      <c r="M39" s="35">
        <v>48.695833333333347</v>
      </c>
      <c r="N39" s="35">
        <v>43.954166666666673</v>
      </c>
      <c r="O39" s="36">
        <v>35.783333333333331</v>
      </c>
      <c r="P39" s="36">
        <v>66.7</v>
      </c>
      <c r="Q39" s="171"/>
    </row>
    <row r="40" spans="1:17" ht="14.85" customHeight="1">
      <c r="A40" s="225"/>
      <c r="B40" s="235"/>
      <c r="C40" s="130" t="s">
        <v>86</v>
      </c>
      <c r="D40" s="99">
        <v>30.512499999999999</v>
      </c>
      <c r="E40" s="100">
        <v>33.304166666666667</v>
      </c>
      <c r="F40" s="100">
        <v>28.470833333333346</v>
      </c>
      <c r="G40" s="100">
        <v>38.804166666666667</v>
      </c>
      <c r="H40" s="100">
        <v>12.9625</v>
      </c>
      <c r="I40" s="100">
        <v>8.2434782608695656</v>
      </c>
      <c r="J40" s="100">
        <v>5.8624999999999998</v>
      </c>
      <c r="K40" s="100">
        <v>5.7291666666666652</v>
      </c>
      <c r="L40" s="100">
        <v>6.7500000000000009</v>
      </c>
      <c r="M40" s="100">
        <v>22.637500000000003</v>
      </c>
      <c r="N40" s="100">
        <v>24.737499999999997</v>
      </c>
      <c r="O40" s="101">
        <v>17.091666666666669</v>
      </c>
      <c r="P40" s="101">
        <v>5.7291666666666652</v>
      </c>
      <c r="Q40" s="171">
        <f>COUNTIF(D37:O40, "&lt;1")</f>
        <v>0</v>
      </c>
    </row>
    <row r="41" spans="1:17" ht="14.85" customHeight="1">
      <c r="A41" s="225"/>
      <c r="B41" s="233" t="s">
        <v>76</v>
      </c>
      <c r="C41" s="165" t="s">
        <v>15</v>
      </c>
      <c r="D41" s="126">
        <v>45.716530054644792</v>
      </c>
      <c r="E41" s="107">
        <v>48.363498098859274</v>
      </c>
      <c r="F41" s="107">
        <v>54.874491180461298</v>
      </c>
      <c r="G41" s="107">
        <v>54.925418994413427</v>
      </c>
      <c r="H41" s="107">
        <v>34.663028649386092</v>
      </c>
      <c r="I41" s="107">
        <v>10.561452513966477</v>
      </c>
      <c r="J41" s="107">
        <v>3.6452220726783251</v>
      </c>
      <c r="K41" s="107">
        <v>3.9753521126760583</v>
      </c>
      <c r="L41" s="107">
        <v>31.767768595041339</v>
      </c>
      <c r="M41" s="107">
        <v>42.195480225988696</v>
      </c>
      <c r="N41" s="107">
        <v>38.888187372708778</v>
      </c>
      <c r="O41" s="108">
        <v>41.142905405405408</v>
      </c>
      <c r="P41" s="108">
        <v>32.739376218323756</v>
      </c>
      <c r="Q41" s="171"/>
    </row>
    <row r="42" spans="1:17" ht="14.85" customHeight="1">
      <c r="A42" s="225"/>
      <c r="B42" s="234"/>
      <c r="C42" s="129" t="s">
        <v>14</v>
      </c>
      <c r="D42" s="126">
        <v>98.387096774193552</v>
      </c>
      <c r="E42" s="35">
        <v>78.273809523809518</v>
      </c>
      <c r="F42" s="35">
        <v>99.05913978494624</v>
      </c>
      <c r="G42" s="35">
        <v>99.444444444444443</v>
      </c>
      <c r="H42" s="35">
        <v>98.521505376344081</v>
      </c>
      <c r="I42" s="35">
        <v>99.444444444444443</v>
      </c>
      <c r="J42" s="35">
        <v>99.865591397849457</v>
      </c>
      <c r="K42" s="35">
        <v>95.430107526881727</v>
      </c>
      <c r="L42" s="35">
        <v>84.027777777777771</v>
      </c>
      <c r="M42" s="35">
        <v>23.79032258064516</v>
      </c>
      <c r="N42" s="35">
        <v>68.194444444444443</v>
      </c>
      <c r="O42" s="36">
        <v>39.784946236559136</v>
      </c>
      <c r="P42" s="36">
        <v>81.986301369863014</v>
      </c>
      <c r="Q42" s="171"/>
    </row>
    <row r="43" spans="1:17" ht="14.85" customHeight="1">
      <c r="A43" s="225"/>
      <c r="B43" s="234"/>
      <c r="C43" s="129" t="s">
        <v>85</v>
      </c>
      <c r="D43" s="34">
        <v>50.46521739130435</v>
      </c>
      <c r="E43" s="35">
        <v>74.22</v>
      </c>
      <c r="F43" s="35">
        <v>79.05</v>
      </c>
      <c r="G43" s="35">
        <v>74.075000000000003</v>
      </c>
      <c r="H43" s="35">
        <v>73.837500000000006</v>
      </c>
      <c r="I43" s="35">
        <v>23.316666666666666</v>
      </c>
      <c r="J43" s="35">
        <v>12.887499999999998</v>
      </c>
      <c r="K43" s="35">
        <v>23.07083333333334</v>
      </c>
      <c r="L43" s="35">
        <v>57.208333333333364</v>
      </c>
      <c r="M43" s="35">
        <v>48.645833333333343</v>
      </c>
      <c r="N43" s="35">
        <v>54.939130434782598</v>
      </c>
      <c r="O43" s="36">
        <v>46.404166666666676</v>
      </c>
      <c r="P43" s="36">
        <v>79.05</v>
      </c>
      <c r="Q43" s="171"/>
    </row>
    <row r="44" spans="1:17" ht="14.85" customHeight="1">
      <c r="A44" s="225"/>
      <c r="B44" s="235"/>
      <c r="C44" s="130" t="s">
        <v>86</v>
      </c>
      <c r="D44" s="99">
        <v>39.987500000000004</v>
      </c>
      <c r="E44" s="100">
        <v>35.439130434782612</v>
      </c>
      <c r="F44" s="100">
        <v>31.786956521739118</v>
      </c>
      <c r="G44" s="100">
        <v>33.733333333333341</v>
      </c>
      <c r="H44" s="100">
        <v>8.6708333333333325</v>
      </c>
      <c r="I44" s="100">
        <v>2.3499999999999996</v>
      </c>
      <c r="J44" s="100" t="s">
        <v>223</v>
      </c>
      <c r="K44" s="100" t="s">
        <v>223</v>
      </c>
      <c r="L44" s="100">
        <v>9.7538461538461529</v>
      </c>
      <c r="M44" s="100">
        <v>34.569565217391307</v>
      </c>
      <c r="N44" s="100">
        <v>27.045833333333334</v>
      </c>
      <c r="O44" s="101">
        <v>38.758333333333326</v>
      </c>
      <c r="P44" s="101" t="s">
        <v>223</v>
      </c>
      <c r="Q44" s="171">
        <f>COUNTIF(D41:O44, "&lt;1")</f>
        <v>0</v>
      </c>
    </row>
    <row r="45" spans="1:17" ht="14.85" customHeight="1">
      <c r="A45" s="225"/>
      <c r="B45" s="233" t="s">
        <v>72</v>
      </c>
      <c r="C45" s="165" t="s">
        <v>15</v>
      </c>
      <c r="D45" s="126">
        <v>41.171448087431706</v>
      </c>
      <c r="E45" s="107">
        <v>43.54686567164179</v>
      </c>
      <c r="F45" s="107">
        <v>49.692076502732249</v>
      </c>
      <c r="G45" s="107">
        <v>48.771971830985926</v>
      </c>
      <c r="H45" s="107">
        <v>20.713061224489785</v>
      </c>
      <c r="I45" s="107">
        <v>11.592362093352186</v>
      </c>
      <c r="J45" s="107">
        <v>10.523150684931508</v>
      </c>
      <c r="K45" s="107">
        <v>11.511748633879785</v>
      </c>
      <c r="L45" s="107">
        <v>14.120762711864405</v>
      </c>
      <c r="M45" s="107">
        <v>23.884699453551896</v>
      </c>
      <c r="N45" s="107">
        <v>37.527926657263691</v>
      </c>
      <c r="O45" s="108">
        <v>37.015122615803804</v>
      </c>
      <c r="P45" s="108">
        <v>29.093094658787972</v>
      </c>
      <c r="Q45" s="171"/>
    </row>
    <row r="46" spans="1:17" ht="14.85" customHeight="1">
      <c r="A46" s="225"/>
      <c r="B46" s="234"/>
      <c r="C46" s="129" t="s">
        <v>14</v>
      </c>
      <c r="D46" s="126">
        <v>98.387096774193552</v>
      </c>
      <c r="E46" s="35">
        <v>99.702380952380949</v>
      </c>
      <c r="F46" s="35">
        <v>98.387096774193552</v>
      </c>
      <c r="G46" s="35">
        <v>98.611111111111114</v>
      </c>
      <c r="H46" s="35">
        <v>98.790322580645167</v>
      </c>
      <c r="I46" s="35">
        <v>98.194444444444443</v>
      </c>
      <c r="J46" s="35">
        <v>98.118279569892479</v>
      </c>
      <c r="K46" s="35">
        <v>98.387096774193552</v>
      </c>
      <c r="L46" s="35">
        <v>98.333333333333329</v>
      </c>
      <c r="M46" s="35">
        <v>98.387096774193552</v>
      </c>
      <c r="N46" s="35">
        <v>98.472222222222229</v>
      </c>
      <c r="O46" s="36">
        <v>98.655913978494624</v>
      </c>
      <c r="P46" s="36">
        <v>98.527397260273972</v>
      </c>
      <c r="Q46" s="171"/>
    </row>
    <row r="47" spans="1:17" ht="14.85" customHeight="1">
      <c r="A47" s="225"/>
      <c r="B47" s="234"/>
      <c r="C47" s="129" t="s">
        <v>85</v>
      </c>
      <c r="D47" s="34">
        <v>46.26250000000001</v>
      </c>
      <c r="E47" s="35">
        <v>56.412500000000001</v>
      </c>
      <c r="F47" s="35">
        <v>64.61666666666666</v>
      </c>
      <c r="G47" s="35">
        <v>66.973913043478262</v>
      </c>
      <c r="H47" s="35">
        <v>56.108333333333341</v>
      </c>
      <c r="I47" s="35">
        <v>40.262499999999996</v>
      </c>
      <c r="J47" s="35">
        <v>27.179166666666664</v>
      </c>
      <c r="K47" s="35">
        <v>18.641666666666662</v>
      </c>
      <c r="L47" s="35">
        <v>35.220833333333339</v>
      </c>
      <c r="M47" s="35">
        <v>44.920833333333327</v>
      </c>
      <c r="N47" s="35">
        <v>47.675000000000004</v>
      </c>
      <c r="O47" s="36">
        <v>44.854166666666679</v>
      </c>
      <c r="P47" s="36">
        <v>66.973913043478262</v>
      </c>
      <c r="Q47" s="171"/>
    </row>
    <row r="48" spans="1:17" ht="14.85" customHeight="1">
      <c r="A48" s="214"/>
      <c r="B48" s="235"/>
      <c r="C48" s="130" t="s">
        <v>86</v>
      </c>
      <c r="D48" s="99">
        <v>34.329166666666673</v>
      </c>
      <c r="E48" s="100">
        <v>34.304166666666667</v>
      </c>
      <c r="F48" s="100">
        <v>37.239130434782609</v>
      </c>
      <c r="G48" s="100">
        <v>19.391666666666666</v>
      </c>
      <c r="H48" s="100">
        <v>5.9695652173913034</v>
      </c>
      <c r="I48" s="100">
        <v>4.9956521739130428</v>
      </c>
      <c r="J48" s="100">
        <v>4.6739130434782599</v>
      </c>
      <c r="K48" s="100">
        <v>5.5476190476190466</v>
      </c>
      <c r="L48" s="100">
        <v>8.0458333333333343</v>
      </c>
      <c r="M48" s="100">
        <v>5.3291666666666666</v>
      </c>
      <c r="N48" s="100">
        <v>16.875000000000004</v>
      </c>
      <c r="O48" s="101">
        <v>16.091666666666665</v>
      </c>
      <c r="P48" s="101">
        <v>4.6739130434782599</v>
      </c>
      <c r="Q48" s="171">
        <f>COUNTIF(D45:O48, "&lt;1")</f>
        <v>0</v>
      </c>
    </row>
    <row r="49" spans="1:17" s="3" customFormat="1" ht="14.85" customHeight="1">
      <c r="A49" s="169" t="s">
        <v>95</v>
      </c>
      <c r="B49" s="173" t="s">
        <v>186</v>
      </c>
      <c r="C49" s="165" t="s">
        <v>15</v>
      </c>
      <c r="D49" s="126">
        <v>34</v>
      </c>
      <c r="E49" s="107">
        <v>39</v>
      </c>
      <c r="F49" s="107">
        <v>46</v>
      </c>
      <c r="G49" s="107">
        <v>53</v>
      </c>
      <c r="H49" s="107">
        <v>52</v>
      </c>
      <c r="I49" s="107">
        <v>55</v>
      </c>
      <c r="J49" s="107">
        <v>30</v>
      </c>
      <c r="K49" s="107">
        <v>21</v>
      </c>
      <c r="L49" s="107">
        <v>40</v>
      </c>
      <c r="M49" s="107">
        <v>50</v>
      </c>
      <c r="N49" s="107">
        <v>25</v>
      </c>
      <c r="O49" s="108">
        <v>28</v>
      </c>
      <c r="P49" s="108">
        <v>39.416666666666664</v>
      </c>
      <c r="Q49" s="171"/>
    </row>
    <row r="50" spans="1:17" s="3" customFormat="1" ht="14.85" customHeight="1">
      <c r="A50" s="169" t="s">
        <v>96</v>
      </c>
      <c r="B50" s="173"/>
      <c r="C50" s="129" t="s">
        <v>61</v>
      </c>
      <c r="D50" s="126">
        <v>97</v>
      </c>
      <c r="E50" s="35">
        <v>100</v>
      </c>
      <c r="F50" s="35">
        <v>100</v>
      </c>
      <c r="G50" s="35">
        <v>98</v>
      </c>
      <c r="H50" s="35">
        <v>100</v>
      </c>
      <c r="I50" s="35">
        <v>100</v>
      </c>
      <c r="J50" s="35">
        <v>100</v>
      </c>
      <c r="K50" s="35">
        <v>100</v>
      </c>
      <c r="L50" s="35">
        <v>100</v>
      </c>
      <c r="M50" s="35">
        <v>100</v>
      </c>
      <c r="N50" s="35">
        <v>97</v>
      </c>
      <c r="O50" s="36">
        <v>98</v>
      </c>
      <c r="P50" s="36">
        <v>99.166666666666671</v>
      </c>
      <c r="Q50" s="171"/>
    </row>
    <row r="51" spans="1:17" s="3" customFormat="1" ht="14.85" customHeight="1">
      <c r="A51" s="169"/>
      <c r="B51" s="173"/>
      <c r="C51" s="129" t="s">
        <v>85</v>
      </c>
      <c r="D51" s="34">
        <v>40</v>
      </c>
      <c r="E51" s="35">
        <v>47</v>
      </c>
      <c r="F51" s="35">
        <v>51</v>
      </c>
      <c r="G51" s="35">
        <v>65</v>
      </c>
      <c r="H51" s="35">
        <v>64</v>
      </c>
      <c r="I51" s="35">
        <v>72</v>
      </c>
      <c r="J51" s="35">
        <v>49</v>
      </c>
      <c r="K51" s="35">
        <v>36</v>
      </c>
      <c r="L51" s="35">
        <v>72</v>
      </c>
      <c r="M51" s="35">
        <v>71</v>
      </c>
      <c r="N51" s="35">
        <v>31</v>
      </c>
      <c r="O51" s="36">
        <v>37</v>
      </c>
      <c r="P51" s="36">
        <v>72</v>
      </c>
      <c r="Q51" s="171"/>
    </row>
    <row r="52" spans="1:17" s="3" customFormat="1" ht="14.85" customHeight="1">
      <c r="A52" s="169"/>
      <c r="B52" s="174"/>
      <c r="C52" s="130" t="s">
        <v>86</v>
      </c>
      <c r="D52" s="99">
        <v>24</v>
      </c>
      <c r="E52" s="100">
        <v>33</v>
      </c>
      <c r="F52" s="100">
        <v>40</v>
      </c>
      <c r="G52" s="100">
        <v>35</v>
      </c>
      <c r="H52" s="100">
        <v>33</v>
      </c>
      <c r="I52" s="100">
        <v>31</v>
      </c>
      <c r="J52" s="100">
        <v>9</v>
      </c>
      <c r="K52" s="100">
        <v>13</v>
      </c>
      <c r="L52" s="100">
        <v>25</v>
      </c>
      <c r="M52" s="100">
        <v>35</v>
      </c>
      <c r="N52" s="100">
        <v>23</v>
      </c>
      <c r="O52" s="101">
        <v>12</v>
      </c>
      <c r="P52" s="121">
        <v>9</v>
      </c>
      <c r="Q52" s="171">
        <f>COUNTIF(D49:O52, "&lt;1")</f>
        <v>0</v>
      </c>
    </row>
    <row r="53" spans="1:17" s="3" customFormat="1" ht="14.85" customHeight="1">
      <c r="A53" s="169"/>
      <c r="B53" s="173" t="s">
        <v>187</v>
      </c>
      <c r="C53" s="165" t="s">
        <v>15</v>
      </c>
      <c r="D53" s="126">
        <v>41</v>
      </c>
      <c r="E53" s="107">
        <v>47</v>
      </c>
      <c r="F53" s="107">
        <v>51</v>
      </c>
      <c r="G53" s="107">
        <v>55</v>
      </c>
      <c r="H53" s="107">
        <v>46</v>
      </c>
      <c r="I53" s="107">
        <v>30</v>
      </c>
      <c r="J53" s="107">
        <v>15</v>
      </c>
      <c r="K53" s="107">
        <v>18</v>
      </c>
      <c r="L53" s="107">
        <v>30</v>
      </c>
      <c r="M53" s="107">
        <v>34</v>
      </c>
      <c r="N53" s="107">
        <v>25</v>
      </c>
      <c r="O53" s="108">
        <v>24</v>
      </c>
      <c r="P53" s="108">
        <v>34.666666666666664</v>
      </c>
      <c r="Q53" s="171"/>
    </row>
    <row r="54" spans="1:17" s="3" customFormat="1" ht="14.85" customHeight="1">
      <c r="A54" s="169"/>
      <c r="B54" s="175" t="s">
        <v>188</v>
      </c>
      <c r="C54" s="129" t="s">
        <v>61</v>
      </c>
      <c r="D54" s="126">
        <v>80</v>
      </c>
      <c r="E54" s="35">
        <v>99</v>
      </c>
      <c r="F54" s="35">
        <v>98</v>
      </c>
      <c r="G54" s="35">
        <v>97</v>
      </c>
      <c r="H54" s="35">
        <v>89</v>
      </c>
      <c r="I54" s="35">
        <v>94</v>
      </c>
      <c r="J54" s="35">
        <v>97</v>
      </c>
      <c r="K54" s="35">
        <v>76</v>
      </c>
      <c r="L54" s="35">
        <v>93</v>
      </c>
      <c r="M54" s="35">
        <v>97</v>
      </c>
      <c r="N54" s="35">
        <v>83</v>
      </c>
      <c r="O54" s="36">
        <v>100</v>
      </c>
      <c r="P54" s="36">
        <v>91.916666666666671</v>
      </c>
      <c r="Q54" s="171"/>
    </row>
    <row r="55" spans="1:17" s="3" customFormat="1" ht="14.85" customHeight="1">
      <c r="A55" s="169"/>
      <c r="B55" s="173"/>
      <c r="C55" s="129" t="s">
        <v>85</v>
      </c>
      <c r="D55" s="34">
        <v>43</v>
      </c>
      <c r="E55" s="35">
        <v>56</v>
      </c>
      <c r="F55" s="35">
        <v>61</v>
      </c>
      <c r="G55" s="35">
        <v>64</v>
      </c>
      <c r="H55" s="35">
        <v>77</v>
      </c>
      <c r="I55" s="35">
        <v>42</v>
      </c>
      <c r="J55" s="35">
        <v>27</v>
      </c>
      <c r="K55" s="35">
        <v>26</v>
      </c>
      <c r="L55" s="35">
        <v>42</v>
      </c>
      <c r="M55" s="35">
        <v>43</v>
      </c>
      <c r="N55" s="35">
        <v>28</v>
      </c>
      <c r="O55" s="36">
        <v>26</v>
      </c>
      <c r="P55" s="36">
        <v>77</v>
      </c>
      <c r="Q55" s="171"/>
    </row>
    <row r="56" spans="1:17" s="3" customFormat="1" ht="14.85" customHeight="1">
      <c r="A56" s="169"/>
      <c r="B56" s="174"/>
      <c r="C56" s="130" t="s">
        <v>86</v>
      </c>
      <c r="D56" s="99">
        <v>36</v>
      </c>
      <c r="E56" s="100">
        <v>40</v>
      </c>
      <c r="F56" s="100">
        <v>47</v>
      </c>
      <c r="G56" s="100">
        <v>50</v>
      </c>
      <c r="H56" s="100">
        <v>27</v>
      </c>
      <c r="I56" s="100">
        <v>10</v>
      </c>
      <c r="J56" s="100">
        <v>8</v>
      </c>
      <c r="K56" s="100">
        <v>11</v>
      </c>
      <c r="L56" s="100">
        <v>22</v>
      </c>
      <c r="M56" s="100">
        <v>24</v>
      </c>
      <c r="N56" s="100">
        <v>22</v>
      </c>
      <c r="O56" s="101">
        <v>22</v>
      </c>
      <c r="P56" s="121">
        <v>8</v>
      </c>
      <c r="Q56" s="171">
        <f>COUNTIF(D53:O56, "&lt;1")</f>
        <v>0</v>
      </c>
    </row>
    <row r="57" spans="1:17" s="3" customFormat="1" ht="14.85" customHeight="1">
      <c r="A57" s="169"/>
      <c r="B57" s="173" t="s">
        <v>189</v>
      </c>
      <c r="C57" s="165" t="s">
        <v>15</v>
      </c>
      <c r="D57" s="126">
        <v>21</v>
      </c>
      <c r="E57" s="107">
        <v>24</v>
      </c>
      <c r="F57" s="107">
        <v>40</v>
      </c>
      <c r="G57" s="107">
        <v>45</v>
      </c>
      <c r="H57" s="107">
        <v>39</v>
      </c>
      <c r="I57" s="107">
        <v>41</v>
      </c>
      <c r="J57" s="107">
        <v>24</v>
      </c>
      <c r="K57" s="107">
        <v>20</v>
      </c>
      <c r="L57" s="107">
        <v>28</v>
      </c>
      <c r="M57" s="107">
        <v>27</v>
      </c>
      <c r="N57" s="107">
        <v>25</v>
      </c>
      <c r="O57" s="131">
        <v>20</v>
      </c>
      <c r="P57" s="108">
        <v>29.5</v>
      </c>
      <c r="Q57" s="171"/>
    </row>
    <row r="58" spans="1:17" s="3" customFormat="1" ht="14.85" customHeight="1">
      <c r="A58" s="169"/>
      <c r="B58" s="173"/>
      <c r="C58" s="129" t="s">
        <v>61</v>
      </c>
      <c r="D58" s="126">
        <v>100</v>
      </c>
      <c r="E58" s="35">
        <v>90</v>
      </c>
      <c r="F58" s="35">
        <v>100</v>
      </c>
      <c r="G58" s="35">
        <v>99</v>
      </c>
      <c r="H58" s="35">
        <v>95</v>
      </c>
      <c r="I58" s="35">
        <v>98</v>
      </c>
      <c r="J58" s="35">
        <v>97</v>
      </c>
      <c r="K58" s="35">
        <v>95</v>
      </c>
      <c r="L58" s="35">
        <v>99</v>
      </c>
      <c r="M58" s="35">
        <v>95</v>
      </c>
      <c r="N58" s="35">
        <v>100</v>
      </c>
      <c r="O58" s="15">
        <v>95</v>
      </c>
      <c r="P58" s="36">
        <v>96.916666666666671</v>
      </c>
      <c r="Q58" s="171"/>
    </row>
    <row r="59" spans="1:17" s="3" customFormat="1" ht="14.85" customHeight="1">
      <c r="A59" s="216"/>
      <c r="B59" s="173"/>
      <c r="C59" s="129" t="s">
        <v>85</v>
      </c>
      <c r="D59" s="34">
        <v>28</v>
      </c>
      <c r="E59" s="35">
        <v>29</v>
      </c>
      <c r="F59" s="35">
        <v>48</v>
      </c>
      <c r="G59" s="35">
        <v>52</v>
      </c>
      <c r="H59" s="35">
        <v>49</v>
      </c>
      <c r="I59" s="35">
        <v>54</v>
      </c>
      <c r="J59" s="35">
        <v>38</v>
      </c>
      <c r="K59" s="35">
        <v>33</v>
      </c>
      <c r="L59" s="35">
        <v>35</v>
      </c>
      <c r="M59" s="35">
        <v>33</v>
      </c>
      <c r="N59" s="35">
        <v>31</v>
      </c>
      <c r="O59" s="15">
        <v>26</v>
      </c>
      <c r="P59" s="36">
        <v>54</v>
      </c>
      <c r="Q59" s="171"/>
    </row>
    <row r="60" spans="1:17" s="3" customFormat="1" ht="14.85" customHeight="1">
      <c r="A60" s="214"/>
      <c r="B60" s="174"/>
      <c r="C60" s="130" t="s">
        <v>86</v>
      </c>
      <c r="D60" s="99">
        <v>14</v>
      </c>
      <c r="E60" s="100">
        <v>15</v>
      </c>
      <c r="F60" s="100">
        <v>35</v>
      </c>
      <c r="G60" s="100">
        <v>33</v>
      </c>
      <c r="H60" s="100">
        <v>27</v>
      </c>
      <c r="I60" s="100">
        <v>18</v>
      </c>
      <c r="J60" s="100">
        <v>9</v>
      </c>
      <c r="K60" s="100">
        <v>13</v>
      </c>
      <c r="L60" s="100">
        <v>15</v>
      </c>
      <c r="M60" s="100">
        <v>24</v>
      </c>
      <c r="N60" s="100">
        <v>14</v>
      </c>
      <c r="O60" s="64">
        <v>14</v>
      </c>
      <c r="P60" s="121">
        <v>9</v>
      </c>
      <c r="Q60" s="171">
        <f>COUNTIF(D57:O60, "&lt;1")</f>
        <v>0</v>
      </c>
    </row>
    <row r="61" spans="1:17" ht="14.85" customHeight="1">
      <c r="A61" s="169" t="s">
        <v>28</v>
      </c>
      <c r="B61" s="228" t="s">
        <v>55</v>
      </c>
      <c r="C61" s="165" t="s">
        <v>60</v>
      </c>
      <c r="D61" s="126">
        <v>38.610618279569906</v>
      </c>
      <c r="E61" s="107">
        <v>43.064895833333345</v>
      </c>
      <c r="F61" s="107">
        <v>47.446927803379396</v>
      </c>
      <c r="G61" s="107">
        <v>49.298333333333332</v>
      </c>
      <c r="H61" s="107">
        <v>48.298387096774206</v>
      </c>
      <c r="I61" s="107">
        <v>46.74527777777778</v>
      </c>
      <c r="J61" s="107">
        <v>37.759543010752687</v>
      </c>
      <c r="K61" s="107">
        <v>32.980337941628264</v>
      </c>
      <c r="L61" s="107">
        <v>32.907902777777771</v>
      </c>
      <c r="M61" s="107">
        <v>34.911276881720433</v>
      </c>
      <c r="N61" s="107">
        <v>34.761513888888899</v>
      </c>
      <c r="O61" s="192">
        <v>37.069462365591413</v>
      </c>
      <c r="P61" s="196">
        <v>40.29200293542074</v>
      </c>
      <c r="Q61" s="171"/>
    </row>
    <row r="62" spans="1:17" ht="14.85" customHeight="1">
      <c r="A62" s="169"/>
      <c r="B62" s="228"/>
      <c r="C62" s="129" t="s">
        <v>61</v>
      </c>
      <c r="D62" s="126">
        <v>100</v>
      </c>
      <c r="E62" s="14">
        <v>96.551724137931032</v>
      </c>
      <c r="F62" s="35">
        <v>100</v>
      </c>
      <c r="G62" s="35">
        <v>100</v>
      </c>
      <c r="H62" s="35">
        <v>100</v>
      </c>
      <c r="I62" s="35">
        <v>100</v>
      </c>
      <c r="J62" s="35">
        <v>100</v>
      </c>
      <c r="K62" s="35">
        <v>100</v>
      </c>
      <c r="L62" s="35">
        <v>100</v>
      </c>
      <c r="M62" s="35">
        <v>100</v>
      </c>
      <c r="N62" s="35">
        <v>100</v>
      </c>
      <c r="O62" s="193">
        <v>100</v>
      </c>
      <c r="P62" s="197">
        <v>100</v>
      </c>
      <c r="Q62" s="171"/>
    </row>
    <row r="63" spans="1:17" ht="14.85" customHeight="1">
      <c r="A63" s="169"/>
      <c r="B63" s="228"/>
      <c r="C63" s="129" t="s">
        <v>153</v>
      </c>
      <c r="D63" s="34">
        <v>42.325000000000003</v>
      </c>
      <c r="E63" s="35">
        <v>46.158333333333282</v>
      </c>
      <c r="F63" s="35">
        <v>51.475000000000001</v>
      </c>
      <c r="G63" s="35">
        <v>54.975000000000001</v>
      </c>
      <c r="H63" s="35">
        <v>54.795833333333341</v>
      </c>
      <c r="I63" s="35">
        <v>54.329166666666652</v>
      </c>
      <c r="J63" s="35">
        <v>51</v>
      </c>
      <c r="K63" s="35">
        <v>44.737499999999997</v>
      </c>
      <c r="L63" s="35">
        <v>40.35</v>
      </c>
      <c r="M63" s="35">
        <v>40.945833333333312</v>
      </c>
      <c r="N63" s="35">
        <v>38.766666666666673</v>
      </c>
      <c r="O63" s="193">
        <v>39.762500000000003</v>
      </c>
      <c r="P63" s="197">
        <f>MAX(D63:O63,D61:O61)</f>
        <v>54.975000000000001</v>
      </c>
      <c r="Q63" s="171"/>
    </row>
    <row r="64" spans="1:17" ht="14.85" customHeight="1">
      <c r="A64" s="214"/>
      <c r="B64" s="229"/>
      <c r="C64" s="130" t="s">
        <v>154</v>
      </c>
      <c r="D64" s="99">
        <v>33.891666666666687</v>
      </c>
      <c r="E64" s="100">
        <v>40.286666666666662</v>
      </c>
      <c r="F64" s="100">
        <v>44.308333333333337</v>
      </c>
      <c r="G64" s="100">
        <v>40.537500000000001</v>
      </c>
      <c r="H64" s="100">
        <v>42.16666666666665</v>
      </c>
      <c r="I64" s="100">
        <v>38.429166666666646</v>
      </c>
      <c r="J64" s="100">
        <v>29.520833333333343</v>
      </c>
      <c r="K64" s="100">
        <v>24.154166666666672</v>
      </c>
      <c r="L64" s="100">
        <v>20.523333333333351</v>
      </c>
      <c r="M64" s="100">
        <v>25.848333333333343</v>
      </c>
      <c r="N64" s="100">
        <v>27.741666666666685</v>
      </c>
      <c r="O64" s="194">
        <v>33.329166666666687</v>
      </c>
      <c r="P64" s="121">
        <f>IF(COUNTIF(D64:O64,"&lt;1")&gt;0,"&lt;1",MIN(D64:O64,D61:O61))</f>
        <v>20.523333333333351</v>
      </c>
      <c r="Q64" s="171">
        <f>COUNTIF(D61:O64, "&lt;1")</f>
        <v>0</v>
      </c>
    </row>
    <row r="65" spans="1:17" ht="14.85" customHeight="1">
      <c r="A65" s="225" t="s">
        <v>202</v>
      </c>
      <c r="B65" s="175" t="s">
        <v>12</v>
      </c>
      <c r="C65" s="168" t="s">
        <v>15</v>
      </c>
      <c r="D65" s="149">
        <v>11.77919708029197</v>
      </c>
      <c r="E65" s="122">
        <v>21.093023255813954</v>
      </c>
      <c r="F65" s="122">
        <v>27.048929663608561</v>
      </c>
      <c r="G65" s="122">
        <v>24.075949367088608</v>
      </c>
      <c r="H65" s="122">
        <v>15.568862275449101</v>
      </c>
      <c r="I65" s="122">
        <v>18.644104803493448</v>
      </c>
      <c r="J65" s="122">
        <v>15.523809523809524</v>
      </c>
      <c r="K65" s="56" t="s">
        <v>214</v>
      </c>
      <c r="L65" s="122">
        <v>9.1206896551724146</v>
      </c>
      <c r="M65" s="122">
        <v>8.8433048433048427</v>
      </c>
      <c r="N65" s="122">
        <v>19.862559241706162</v>
      </c>
      <c r="O65" s="195">
        <v>24.53986332574032</v>
      </c>
      <c r="P65" s="196">
        <v>19.182694625210893</v>
      </c>
      <c r="Q65" s="171"/>
    </row>
    <row r="66" spans="1:17" ht="14.85" customHeight="1">
      <c r="A66" s="169"/>
      <c r="B66" s="175"/>
      <c r="C66" s="129" t="s">
        <v>14</v>
      </c>
      <c r="D66" s="150">
        <v>73.655913978494624</v>
      </c>
      <c r="E66" s="35">
        <v>70.386904761904759</v>
      </c>
      <c r="F66" s="35">
        <v>43.951612903225808</v>
      </c>
      <c r="G66" s="35">
        <v>87.777777777777771</v>
      </c>
      <c r="H66" s="35">
        <v>22.446236559139784</v>
      </c>
      <c r="I66" s="35">
        <v>63.611111111111114</v>
      </c>
      <c r="J66" s="35">
        <v>8.4677419354838701</v>
      </c>
      <c r="K66" s="57">
        <v>0</v>
      </c>
      <c r="L66" s="35">
        <v>8.0555555555555554</v>
      </c>
      <c r="M66" s="35">
        <v>47.177419354838712</v>
      </c>
      <c r="N66" s="35">
        <v>87.916666666666671</v>
      </c>
      <c r="O66" s="193">
        <v>59.005376344086024</v>
      </c>
      <c r="P66" s="197">
        <v>47.363013698630134</v>
      </c>
      <c r="Q66" s="171"/>
    </row>
    <row r="67" spans="1:17" ht="14.85" customHeight="1">
      <c r="A67" s="169"/>
      <c r="B67" s="175"/>
      <c r="C67" s="129" t="s">
        <v>85</v>
      </c>
      <c r="D67" s="34">
        <v>30.708333333333332</v>
      </c>
      <c r="E67" s="35">
        <v>38</v>
      </c>
      <c r="F67" s="35">
        <v>59.5</v>
      </c>
      <c r="G67" s="35">
        <v>45.5</v>
      </c>
      <c r="H67" s="35">
        <v>22.888888888888889</v>
      </c>
      <c r="I67" s="35">
        <v>48</v>
      </c>
      <c r="J67" s="35">
        <v>21.761904761904763</v>
      </c>
      <c r="K67" s="58" t="s">
        <v>214</v>
      </c>
      <c r="L67" s="35">
        <v>10.4</v>
      </c>
      <c r="M67" s="35">
        <v>17</v>
      </c>
      <c r="N67" s="35">
        <v>30.75</v>
      </c>
      <c r="O67" s="193">
        <v>34.136363636363633</v>
      </c>
      <c r="P67" s="197">
        <v>59.5</v>
      </c>
      <c r="Q67" s="171"/>
    </row>
    <row r="68" spans="1:17" ht="14.85" customHeight="1">
      <c r="A68" s="169"/>
      <c r="B68" s="174"/>
      <c r="C68" s="130" t="s">
        <v>86</v>
      </c>
      <c r="D68" s="99">
        <v>3.5833333333333335</v>
      </c>
      <c r="E68" s="100">
        <v>7.333333333333333</v>
      </c>
      <c r="F68" s="100">
        <v>9</v>
      </c>
      <c r="G68" s="100">
        <v>12.208333333333334</v>
      </c>
      <c r="H68" s="100">
        <v>8.0909090909090917</v>
      </c>
      <c r="I68" s="100">
        <v>2.9565217391304346</v>
      </c>
      <c r="J68" s="100">
        <v>8.6086956521739122</v>
      </c>
      <c r="K68" s="59" t="s">
        <v>214</v>
      </c>
      <c r="L68" s="100">
        <v>8.1666666666666661</v>
      </c>
      <c r="M68" s="100">
        <v>3.125</v>
      </c>
      <c r="N68" s="100">
        <v>10.909090909090908</v>
      </c>
      <c r="O68" s="194">
        <v>4.8571428571428568</v>
      </c>
      <c r="P68" s="121">
        <f>IF(COUNTIF(D68:O68,"&lt;1")&gt;0,"&lt;1",MIN(D68:O68,D65:O65))</f>
        <v>2.9565217391304346</v>
      </c>
      <c r="Q68" s="171">
        <f>COUNTIF(D65:O68, "&lt;1")</f>
        <v>1</v>
      </c>
    </row>
    <row r="69" spans="1:17" ht="14.85" customHeight="1">
      <c r="A69" s="225"/>
      <c r="B69" s="233" t="s">
        <v>13</v>
      </c>
      <c r="C69" s="165" t="s">
        <v>15</v>
      </c>
      <c r="D69" s="126">
        <v>19.714870689655157</v>
      </c>
      <c r="E69" s="107">
        <v>11.968181818181817</v>
      </c>
      <c r="F69" s="107">
        <v>11.123728813559316</v>
      </c>
      <c r="G69" s="107">
        <v>10.72291666666667</v>
      </c>
      <c r="H69" s="56" t="s">
        <v>214</v>
      </c>
      <c r="I69" s="56" t="s">
        <v>214</v>
      </c>
      <c r="J69" s="56" t="s">
        <v>214</v>
      </c>
      <c r="K69" s="56" t="s">
        <v>214</v>
      </c>
      <c r="L69" s="56" t="s">
        <v>214</v>
      </c>
      <c r="M69" s="56" t="s">
        <v>214</v>
      </c>
      <c r="N69" s="56" t="s">
        <v>214</v>
      </c>
      <c r="O69" s="178" t="s">
        <v>214</v>
      </c>
      <c r="P69" s="198">
        <v>17.236656441717781</v>
      </c>
      <c r="Q69" s="171"/>
    </row>
    <row r="70" spans="1:17" ht="14.85" customHeight="1">
      <c r="A70" s="225"/>
      <c r="B70" s="234"/>
      <c r="C70" s="129" t="s">
        <v>14</v>
      </c>
      <c r="D70" s="126">
        <v>62.365591397849464</v>
      </c>
      <c r="E70" s="35">
        <v>3.2738095238095237</v>
      </c>
      <c r="F70" s="35">
        <v>15.86021505376344</v>
      </c>
      <c r="G70" s="35">
        <v>6.666666666666667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179">
        <v>0</v>
      </c>
      <c r="P70" s="197">
        <v>7.4429223744292239</v>
      </c>
      <c r="Q70" s="171"/>
    </row>
    <row r="71" spans="1:17" ht="14.85" customHeight="1">
      <c r="A71" s="225"/>
      <c r="B71" s="234"/>
      <c r="C71" s="166" t="s">
        <v>85</v>
      </c>
      <c r="D71" s="34">
        <v>23.320833333333329</v>
      </c>
      <c r="E71" s="35">
        <v>13.04</v>
      </c>
      <c r="F71" s="35">
        <v>21.59375</v>
      </c>
      <c r="G71" s="35">
        <v>15.28125</v>
      </c>
      <c r="H71" s="58" t="s">
        <v>214</v>
      </c>
      <c r="I71" s="58" t="s">
        <v>214</v>
      </c>
      <c r="J71" s="58" t="s">
        <v>214</v>
      </c>
      <c r="K71" s="58" t="s">
        <v>214</v>
      </c>
      <c r="L71" s="58" t="s">
        <v>214</v>
      </c>
      <c r="M71" s="58" t="s">
        <v>214</v>
      </c>
      <c r="N71" s="58" t="s">
        <v>214</v>
      </c>
      <c r="O71" s="180" t="s">
        <v>214</v>
      </c>
      <c r="P71" s="197">
        <v>23.320833333333329</v>
      </c>
      <c r="Q71" s="171"/>
    </row>
    <row r="72" spans="1:17" ht="14.85" customHeight="1">
      <c r="A72" s="225"/>
      <c r="B72" s="235"/>
      <c r="C72" s="167" t="s">
        <v>86</v>
      </c>
      <c r="D72" s="99">
        <v>8.4</v>
      </c>
      <c r="E72" s="100">
        <v>9.6714285714285726</v>
      </c>
      <c r="F72" s="100">
        <v>4.6666666666666661</v>
      </c>
      <c r="G72" s="100">
        <v>4.0250000000000004</v>
      </c>
      <c r="H72" s="59" t="s">
        <v>214</v>
      </c>
      <c r="I72" s="59" t="s">
        <v>214</v>
      </c>
      <c r="J72" s="59" t="s">
        <v>214</v>
      </c>
      <c r="K72" s="59" t="s">
        <v>214</v>
      </c>
      <c r="L72" s="59" t="s">
        <v>214</v>
      </c>
      <c r="M72" s="59" t="s">
        <v>214</v>
      </c>
      <c r="N72" s="59" t="s">
        <v>214</v>
      </c>
      <c r="O72" s="181" t="s">
        <v>214</v>
      </c>
      <c r="P72" s="121">
        <v>4.0250000000000004</v>
      </c>
      <c r="Q72" s="171">
        <f>COUNTIF(D69:O72, "&lt;1")</f>
        <v>8</v>
      </c>
    </row>
    <row r="73" spans="1:17" ht="14.85" customHeight="1">
      <c r="A73" s="225"/>
      <c r="B73" s="233" t="s">
        <v>192</v>
      </c>
      <c r="C73" s="165" t="s">
        <v>15</v>
      </c>
      <c r="D73" s="56" t="s">
        <v>214</v>
      </c>
      <c r="E73" s="56" t="s">
        <v>214</v>
      </c>
      <c r="F73" s="107">
        <v>26.548128342245988</v>
      </c>
      <c r="G73" s="56" t="s">
        <v>214</v>
      </c>
      <c r="H73" s="56" t="s">
        <v>214</v>
      </c>
      <c r="I73" s="56" t="s">
        <v>214</v>
      </c>
      <c r="J73" s="107">
        <v>7.0785498489425978</v>
      </c>
      <c r="K73" s="56" t="s">
        <v>214</v>
      </c>
      <c r="L73" s="56" t="s">
        <v>214</v>
      </c>
      <c r="M73" s="56" t="s">
        <v>214</v>
      </c>
      <c r="N73" s="107">
        <v>3.1440860215053763</v>
      </c>
      <c r="O73" s="178" t="s">
        <v>214</v>
      </c>
      <c r="P73" s="198">
        <v>11.738461538461538</v>
      </c>
      <c r="Q73" s="171"/>
    </row>
    <row r="74" spans="1:17" ht="14.85" customHeight="1">
      <c r="A74" s="225"/>
      <c r="B74" s="234" t="s">
        <v>193</v>
      </c>
      <c r="C74" s="129" t="s">
        <v>14</v>
      </c>
      <c r="D74" s="57">
        <v>0</v>
      </c>
      <c r="E74" s="57">
        <v>0</v>
      </c>
      <c r="F74" s="35">
        <v>50.268817204301072</v>
      </c>
      <c r="G74" s="57">
        <v>0</v>
      </c>
      <c r="H74" s="57">
        <v>0</v>
      </c>
      <c r="I74" s="57">
        <v>0</v>
      </c>
      <c r="J74" s="35">
        <v>44.48924731182796</v>
      </c>
      <c r="K74" s="57">
        <v>0</v>
      </c>
      <c r="L74" s="57">
        <v>0</v>
      </c>
      <c r="M74" s="57">
        <v>0</v>
      </c>
      <c r="N74" s="35">
        <v>64.583333333333329</v>
      </c>
      <c r="O74" s="179">
        <v>0</v>
      </c>
      <c r="P74" s="197">
        <v>13.356164383561644</v>
      </c>
      <c r="Q74" s="171"/>
    </row>
    <row r="75" spans="1:17" ht="14.85" customHeight="1">
      <c r="A75" s="225"/>
      <c r="B75" s="234"/>
      <c r="C75" s="166" t="s">
        <v>85</v>
      </c>
      <c r="D75" s="58" t="s">
        <v>214</v>
      </c>
      <c r="E75" s="58" t="s">
        <v>214</v>
      </c>
      <c r="F75" s="35">
        <v>39.083333333333336</v>
      </c>
      <c r="G75" s="58" t="s">
        <v>214</v>
      </c>
      <c r="H75" s="58" t="s">
        <v>214</v>
      </c>
      <c r="I75" s="58" t="s">
        <v>214</v>
      </c>
      <c r="J75" s="35">
        <v>9.2173913043478262</v>
      </c>
      <c r="K75" s="58" t="s">
        <v>214</v>
      </c>
      <c r="L75" s="58" t="s">
        <v>214</v>
      </c>
      <c r="M75" s="58" t="s">
        <v>214</v>
      </c>
      <c r="N75" s="35">
        <v>7.333333333333333</v>
      </c>
      <c r="O75" s="180" t="s">
        <v>214</v>
      </c>
      <c r="P75" s="197">
        <v>39.083333333333336</v>
      </c>
      <c r="Q75" s="171"/>
    </row>
    <row r="76" spans="1:17" ht="14.85" customHeight="1">
      <c r="A76" s="225"/>
      <c r="B76" s="235"/>
      <c r="C76" s="167" t="s">
        <v>86</v>
      </c>
      <c r="D76" s="59" t="s">
        <v>214</v>
      </c>
      <c r="E76" s="59" t="s">
        <v>214</v>
      </c>
      <c r="F76" s="100">
        <v>16.555555555555557</v>
      </c>
      <c r="G76" s="59" t="s">
        <v>214</v>
      </c>
      <c r="H76" s="59" t="s">
        <v>214</v>
      </c>
      <c r="I76" s="59" t="s">
        <v>214</v>
      </c>
      <c r="J76" s="100">
        <v>4.333333333333333</v>
      </c>
      <c r="K76" s="59" t="s">
        <v>214</v>
      </c>
      <c r="L76" s="59" t="s">
        <v>214</v>
      </c>
      <c r="M76" s="59" t="s">
        <v>214</v>
      </c>
      <c r="N76" s="100" t="s">
        <v>223</v>
      </c>
      <c r="O76" s="181" t="s">
        <v>214</v>
      </c>
      <c r="P76" s="121" t="s">
        <v>223</v>
      </c>
      <c r="Q76" s="171">
        <f>COUNTIF(D73:O76, "&lt;1")</f>
        <v>9</v>
      </c>
    </row>
    <row r="77" spans="1:17" ht="14.85" customHeight="1">
      <c r="A77" s="225"/>
      <c r="B77" s="233" t="s">
        <v>91</v>
      </c>
      <c r="C77" s="165" t="s">
        <v>15</v>
      </c>
      <c r="D77" s="126">
        <v>31.485671191553543</v>
      </c>
      <c r="E77" s="107">
        <v>33.676731793960926</v>
      </c>
      <c r="F77" s="107">
        <v>38.398387096774194</v>
      </c>
      <c r="G77" s="107">
        <v>37.094339622641506</v>
      </c>
      <c r="H77" s="107">
        <v>23.390934844192635</v>
      </c>
      <c r="I77" s="107">
        <v>16.86046511627907</v>
      </c>
      <c r="J77" s="107">
        <v>17.091537132987909</v>
      </c>
      <c r="K77" s="107">
        <v>15.622998544395925</v>
      </c>
      <c r="L77" s="107">
        <v>15.624454148471616</v>
      </c>
      <c r="M77" s="107">
        <v>19.768688293370946</v>
      </c>
      <c r="N77" s="107">
        <v>23.876811594202898</v>
      </c>
      <c r="O77" s="192">
        <v>25.370422535211269</v>
      </c>
      <c r="P77" s="198">
        <v>24.508433734939761</v>
      </c>
      <c r="Q77" s="171"/>
    </row>
    <row r="78" spans="1:17" ht="14.85" customHeight="1">
      <c r="A78" s="225"/>
      <c r="B78" s="234" t="s">
        <v>92</v>
      </c>
      <c r="C78" s="129" t="s">
        <v>14</v>
      </c>
      <c r="D78" s="126">
        <v>89.112903225806448</v>
      </c>
      <c r="E78" s="35">
        <v>83.779761904761898</v>
      </c>
      <c r="F78" s="35">
        <v>83.333333333333329</v>
      </c>
      <c r="G78" s="35">
        <v>80.972222222222229</v>
      </c>
      <c r="H78" s="35">
        <v>94.892473118279568</v>
      </c>
      <c r="I78" s="35">
        <v>95.555555555555557</v>
      </c>
      <c r="J78" s="35">
        <v>77.822580645161295</v>
      </c>
      <c r="K78" s="35">
        <v>92.338709677419359</v>
      </c>
      <c r="L78" s="35">
        <v>95.416666666666671</v>
      </c>
      <c r="M78" s="35">
        <v>95.295698924731184</v>
      </c>
      <c r="N78" s="35">
        <v>95.833333333333329</v>
      </c>
      <c r="O78" s="193">
        <v>95.430107526881727</v>
      </c>
      <c r="P78" s="197">
        <v>90.01141552511416</v>
      </c>
      <c r="Q78" s="171"/>
    </row>
    <row r="79" spans="1:17" ht="14.85" customHeight="1">
      <c r="A79" s="225"/>
      <c r="B79" s="234"/>
      <c r="C79" s="166" t="s">
        <v>85</v>
      </c>
      <c r="D79" s="34">
        <v>50.095238095238095</v>
      </c>
      <c r="E79" s="35">
        <v>50.521739130434781</v>
      </c>
      <c r="F79" s="35">
        <v>60.956521739130437</v>
      </c>
      <c r="G79" s="35">
        <v>49.782608695652172</v>
      </c>
      <c r="H79" s="35">
        <v>38.565217391304351</v>
      </c>
      <c r="I79" s="35">
        <v>24.391304347826086</v>
      </c>
      <c r="J79" s="35">
        <v>28.869565217391305</v>
      </c>
      <c r="K79" s="35">
        <v>27.739130434782609</v>
      </c>
      <c r="L79" s="35">
        <v>26.869565217391305</v>
      </c>
      <c r="M79" s="35">
        <v>30.130434782608695</v>
      </c>
      <c r="N79" s="35">
        <v>33.130434782608695</v>
      </c>
      <c r="O79" s="193">
        <v>36</v>
      </c>
      <c r="P79" s="197">
        <v>60.956521739130437</v>
      </c>
      <c r="Q79" s="171"/>
    </row>
    <row r="80" spans="1:17" ht="14.85" customHeight="1">
      <c r="A80" s="238"/>
      <c r="B80" s="235"/>
      <c r="C80" s="167" t="s">
        <v>86</v>
      </c>
      <c r="D80" s="99">
        <v>21.952380952380953</v>
      </c>
      <c r="E80" s="100">
        <v>19.227272727272727</v>
      </c>
      <c r="F80" s="100">
        <v>18.399999999999999</v>
      </c>
      <c r="G80" s="100">
        <v>16.695652173913043</v>
      </c>
      <c r="H80" s="100">
        <v>13.19047619047619</v>
      </c>
      <c r="I80" s="100">
        <v>8.7826086956521738</v>
      </c>
      <c r="J80" s="100">
        <v>9</v>
      </c>
      <c r="K80" s="100">
        <v>7.9565217391304346</v>
      </c>
      <c r="L80" s="100">
        <v>10.739130434782609</v>
      </c>
      <c r="M80" s="100">
        <v>11.826086956521738</v>
      </c>
      <c r="N80" s="100">
        <v>17</v>
      </c>
      <c r="O80" s="101">
        <v>14.083333333333334</v>
      </c>
      <c r="P80" s="101">
        <v>7.9565217391304346</v>
      </c>
      <c r="Q80" s="171">
        <f>COUNTIF(D77:O80, "&lt;1")</f>
        <v>0</v>
      </c>
    </row>
    <row r="81" spans="1:17" ht="14.85" customHeight="1">
      <c r="Q81" s="171"/>
    </row>
    <row r="82" spans="1:17" s="3" customFormat="1" ht="14.85" customHeight="1">
      <c r="A82" s="246" t="s">
        <v>109</v>
      </c>
      <c r="P82" s="144"/>
      <c r="Q82" s="171"/>
    </row>
    <row r="83" spans="1:17" s="3" customFormat="1" ht="14.85" customHeight="1">
      <c r="A83" s="246" t="s">
        <v>110</v>
      </c>
      <c r="P83" s="148"/>
      <c r="Q83" s="171"/>
    </row>
    <row r="84" spans="1:17" s="3" customFormat="1" ht="14.85" customHeight="1">
      <c r="A84" s="246" t="s">
        <v>111</v>
      </c>
      <c r="P84" s="29"/>
      <c r="Q84" s="171"/>
    </row>
    <row r="85" spans="1:17" s="3" customFormat="1" ht="15" customHeight="1">
      <c r="A85" s="246" t="s">
        <v>230</v>
      </c>
      <c r="P85" s="140"/>
    </row>
    <row r="86" spans="1:17" s="3" customFormat="1" ht="14.85" customHeight="1">
      <c r="P86" s="29"/>
      <c r="Q86" s="171"/>
    </row>
    <row r="87" spans="1:17" ht="15" customHeight="1">
      <c r="P87" s="29"/>
      <c r="Q87" s="171"/>
    </row>
    <row r="88" spans="1:17" ht="15" customHeight="1">
      <c r="P88" s="29"/>
      <c r="Q88" s="171"/>
    </row>
    <row r="89" spans="1:17" ht="15" customHeight="1">
      <c r="P89" s="29"/>
      <c r="Q89" s="171"/>
    </row>
    <row r="90" spans="1:17" ht="15" customHeight="1">
      <c r="P90" s="29"/>
      <c r="Q90" s="171"/>
    </row>
    <row r="91" spans="1:17" ht="15" customHeight="1">
      <c r="P91" s="29"/>
      <c r="Q91" s="171"/>
    </row>
    <row r="92" spans="1:17" ht="15" customHeight="1">
      <c r="P92" s="29"/>
      <c r="Q92" s="171"/>
    </row>
    <row r="93" spans="1:17" ht="15" customHeight="1">
      <c r="P93" s="29"/>
      <c r="Q93" s="171"/>
    </row>
    <row r="94" spans="1:17" ht="15" customHeight="1">
      <c r="P94" s="29"/>
      <c r="Q94" s="171"/>
    </row>
    <row r="95" spans="1:17" ht="15" customHeight="1">
      <c r="P95" s="29"/>
      <c r="Q95" s="171"/>
    </row>
    <row r="96" spans="1:17" ht="15" customHeight="1">
      <c r="P96" s="29"/>
      <c r="Q96" s="171"/>
    </row>
    <row r="97" spans="16:17" ht="15" customHeight="1">
      <c r="P97" s="29"/>
      <c r="Q97" s="171"/>
    </row>
    <row r="98" spans="16:17" ht="15" customHeight="1">
      <c r="P98" s="29"/>
      <c r="Q98" s="171"/>
    </row>
    <row r="99" spans="16:17" ht="15" customHeight="1">
      <c r="P99" s="29"/>
      <c r="Q99" s="171"/>
    </row>
    <row r="100" spans="16:17" ht="15" customHeight="1">
      <c r="P100" s="29"/>
      <c r="Q100" s="171"/>
    </row>
    <row r="101" spans="16:17" ht="15" customHeight="1">
      <c r="P101" s="29"/>
      <c r="Q101" s="171"/>
    </row>
    <row r="102" spans="16:17" ht="15" customHeight="1">
      <c r="P102" s="29"/>
      <c r="Q102" s="171"/>
    </row>
    <row r="103" spans="16:17" ht="15" customHeight="1">
      <c r="P103" s="29"/>
      <c r="Q103" s="171"/>
    </row>
    <row r="104" spans="16:17" ht="15" customHeight="1">
      <c r="P104" s="29"/>
      <c r="Q104" s="171"/>
    </row>
    <row r="105" spans="16:17" ht="15" customHeight="1">
      <c r="P105" s="29"/>
      <c r="Q105" s="171"/>
    </row>
    <row r="106" spans="16:17" ht="15" customHeight="1">
      <c r="P106" s="29"/>
      <c r="Q106" s="171"/>
    </row>
    <row r="107" spans="16:17" ht="15" customHeight="1">
      <c r="P107" s="29"/>
      <c r="Q107" s="171"/>
    </row>
    <row r="108" spans="16:17" ht="15" customHeight="1">
      <c r="P108" s="29"/>
      <c r="Q108" s="171"/>
    </row>
    <row r="109" spans="16:17" ht="15" customHeight="1">
      <c r="P109" s="29"/>
      <c r="Q109" s="171"/>
    </row>
    <row r="110" spans="16:17" ht="15" customHeight="1">
      <c r="P110" s="29"/>
      <c r="Q110" s="171"/>
    </row>
    <row r="111" spans="16:17" ht="15" customHeight="1">
      <c r="P111" s="29"/>
      <c r="Q111" s="171"/>
    </row>
    <row r="112" spans="16:17" ht="15" customHeight="1">
      <c r="P112" s="29"/>
      <c r="Q112" s="171"/>
    </row>
    <row r="113" spans="16:17" ht="15" customHeight="1">
      <c r="P113" s="29"/>
      <c r="Q113" s="171"/>
    </row>
    <row r="114" spans="16:17" ht="15" customHeight="1">
      <c r="P114" s="29"/>
      <c r="Q114" s="171"/>
    </row>
    <row r="115" spans="16:17" ht="15" customHeight="1">
      <c r="P115" s="29"/>
      <c r="Q115" s="171"/>
    </row>
    <row r="116" spans="16:17" ht="15" customHeight="1">
      <c r="P116" s="29"/>
      <c r="Q116" s="171"/>
    </row>
    <row r="117" spans="16:17" ht="15" customHeight="1">
      <c r="P117" s="29"/>
      <c r="Q117" s="171"/>
    </row>
    <row r="118" spans="16:17" ht="15" customHeight="1">
      <c r="P118" s="29"/>
      <c r="Q118" s="171"/>
    </row>
    <row r="119" spans="16:17" ht="15" customHeight="1">
      <c r="P119" s="29"/>
      <c r="Q119" s="171"/>
    </row>
    <row r="120" spans="16:17" ht="15" customHeight="1">
      <c r="P120" s="29"/>
      <c r="Q120" s="171"/>
    </row>
    <row r="121" spans="16:17" ht="15" customHeight="1">
      <c r="P121" s="29"/>
      <c r="Q121" s="171"/>
    </row>
    <row r="122" spans="16:17" ht="15" customHeight="1">
      <c r="P122" s="29"/>
      <c r="Q122" s="171"/>
    </row>
    <row r="123" spans="16:17" ht="15" customHeight="1">
      <c r="P123" s="29"/>
      <c r="Q123" s="171"/>
    </row>
    <row r="124" spans="16:17" ht="15" customHeight="1">
      <c r="P124" s="29"/>
      <c r="Q124" s="171"/>
    </row>
    <row r="125" spans="16:17" ht="15" customHeight="1">
      <c r="P125" s="29"/>
      <c r="Q125" s="171"/>
    </row>
    <row r="126" spans="16:17" ht="15" customHeight="1">
      <c r="P126" s="29"/>
      <c r="Q126" s="171"/>
    </row>
    <row r="127" spans="16:17" ht="15" customHeight="1">
      <c r="P127" s="29"/>
      <c r="Q127" s="171"/>
    </row>
    <row r="128" spans="16:17" ht="15" customHeight="1">
      <c r="P128" s="29"/>
      <c r="Q128" s="171"/>
    </row>
    <row r="129" spans="16:17" ht="15" customHeight="1">
      <c r="P129" s="29"/>
      <c r="Q129" s="171"/>
    </row>
    <row r="130" spans="16:17" ht="15" customHeight="1">
      <c r="P130" s="29"/>
      <c r="Q130" s="171"/>
    </row>
    <row r="131" spans="16:17" ht="15" customHeight="1">
      <c r="P131" s="29"/>
      <c r="Q131" s="171"/>
    </row>
    <row r="132" spans="16:17" ht="15" customHeight="1">
      <c r="P132" s="29"/>
      <c r="Q132" s="171"/>
    </row>
    <row r="133" spans="16:17">
      <c r="P133" s="29"/>
      <c r="Q133" s="171"/>
    </row>
    <row r="134" spans="16:17">
      <c r="P134" s="29"/>
      <c r="Q134" s="171"/>
    </row>
    <row r="135" spans="16:17">
      <c r="P135" s="29"/>
      <c r="Q135" s="171"/>
    </row>
    <row r="136" spans="16:17">
      <c r="P136" s="29"/>
      <c r="Q136" s="171"/>
    </row>
    <row r="137" spans="16:17">
      <c r="P137" s="29"/>
      <c r="Q137" s="171"/>
    </row>
    <row r="138" spans="16:17">
      <c r="P138" s="29"/>
      <c r="Q138" s="171"/>
    </row>
    <row r="139" spans="16:17">
      <c r="P139" s="29"/>
      <c r="Q139" s="171"/>
    </row>
    <row r="140" spans="16:17">
      <c r="P140" s="29"/>
      <c r="Q140" s="171"/>
    </row>
    <row r="141" spans="16:17">
      <c r="P141" s="29"/>
      <c r="Q141" s="171"/>
    </row>
    <row r="142" spans="16:17">
      <c r="P142" s="29"/>
      <c r="Q142" s="171"/>
    </row>
    <row r="143" spans="16:17">
      <c r="P143" s="29"/>
      <c r="Q143" s="171"/>
    </row>
    <row r="144" spans="16:17">
      <c r="P144" s="29"/>
      <c r="Q144" s="171"/>
    </row>
    <row r="145" spans="16:17">
      <c r="P145" s="29"/>
      <c r="Q145" s="171"/>
    </row>
    <row r="146" spans="16:17">
      <c r="P146" s="29"/>
      <c r="Q146" s="171"/>
    </row>
    <row r="147" spans="16:17">
      <c r="P147" s="29"/>
      <c r="Q147" s="171"/>
    </row>
    <row r="148" spans="16:17">
      <c r="P148" s="29"/>
      <c r="Q148" s="171"/>
    </row>
    <row r="149" spans="16:17">
      <c r="P149" s="29"/>
      <c r="Q149" s="171"/>
    </row>
    <row r="150" spans="16:17">
      <c r="P150" s="29"/>
      <c r="Q150" s="171"/>
    </row>
    <row r="151" spans="16:17">
      <c r="P151" s="29"/>
      <c r="Q151" s="171"/>
    </row>
    <row r="152" spans="16:17">
      <c r="P152" s="29"/>
      <c r="Q152" s="171"/>
    </row>
    <row r="153" spans="16:17">
      <c r="P153" s="29"/>
      <c r="Q153" s="171"/>
    </row>
    <row r="154" spans="16:17">
      <c r="P154" s="29"/>
      <c r="Q154" s="171"/>
    </row>
    <row r="155" spans="16:17">
      <c r="P155" s="29"/>
      <c r="Q155" s="171"/>
    </row>
    <row r="156" spans="16:17">
      <c r="P156" s="29"/>
      <c r="Q156" s="171"/>
    </row>
    <row r="157" spans="16:17">
      <c r="P157" s="29"/>
      <c r="Q157" s="171"/>
    </row>
    <row r="158" spans="16:17">
      <c r="P158" s="29"/>
      <c r="Q158" s="171"/>
    </row>
    <row r="159" spans="16:17">
      <c r="P159" s="29"/>
      <c r="Q159" s="171"/>
    </row>
    <row r="160" spans="16:17">
      <c r="P160" s="29"/>
      <c r="Q160" s="171"/>
    </row>
    <row r="161" spans="16:17">
      <c r="P161" s="29"/>
      <c r="Q161" s="171"/>
    </row>
    <row r="162" spans="16:17">
      <c r="P162" s="29"/>
      <c r="Q162" s="171"/>
    </row>
    <row r="163" spans="16:17">
      <c r="P163" s="29"/>
      <c r="Q163" s="171"/>
    </row>
    <row r="164" spans="16:17">
      <c r="P164" s="29"/>
      <c r="Q164" s="171"/>
    </row>
    <row r="165" spans="16:17">
      <c r="P165" s="29"/>
      <c r="Q165" s="171"/>
    </row>
    <row r="166" spans="16:17">
      <c r="P166" s="29"/>
    </row>
    <row r="167" spans="16:17">
      <c r="P167" s="29"/>
    </row>
    <row r="168" spans="16:17">
      <c r="P168" s="29"/>
    </row>
    <row r="169" spans="16:17">
      <c r="P169" s="29"/>
    </row>
    <row r="170" spans="16:17">
      <c r="P170" s="29"/>
    </row>
    <row r="171" spans="16:17">
      <c r="P171" s="29"/>
    </row>
    <row r="172" spans="16:17">
      <c r="P172" s="29"/>
    </row>
    <row r="173" spans="16:17">
      <c r="P173" s="29"/>
    </row>
    <row r="174" spans="16:17">
      <c r="P174" s="29"/>
    </row>
    <row r="175" spans="16:17">
      <c r="P175" s="29"/>
    </row>
    <row r="176" spans="16:17">
      <c r="P176" s="29"/>
    </row>
    <row r="177" spans="16:16">
      <c r="P177" s="29"/>
    </row>
    <row r="178" spans="16:16">
      <c r="P178" s="29"/>
    </row>
    <row r="179" spans="16:16">
      <c r="P179" s="29"/>
    </row>
    <row r="180" spans="16:16">
      <c r="P180" s="29"/>
    </row>
    <row r="181" spans="16:16">
      <c r="P181" s="29"/>
    </row>
    <row r="182" spans="16:16">
      <c r="P182" s="29"/>
    </row>
    <row r="183" spans="16:16">
      <c r="P183" s="29"/>
    </row>
    <row r="184" spans="16:16">
      <c r="P184" s="29"/>
    </row>
    <row r="185" spans="16:16">
      <c r="P185" s="29"/>
    </row>
    <row r="186" spans="16:16">
      <c r="P186" s="29"/>
    </row>
    <row r="187" spans="16:16">
      <c r="P187" s="29"/>
    </row>
    <row r="188" spans="16:16">
      <c r="P188" s="29"/>
    </row>
    <row r="189" spans="16:16">
      <c r="P189" s="29"/>
    </row>
    <row r="190" spans="16:16">
      <c r="P190" s="29"/>
    </row>
    <row r="191" spans="16:16">
      <c r="P191" s="29"/>
    </row>
    <row r="192" spans="16:16">
      <c r="P192" s="29"/>
    </row>
    <row r="193" spans="16:16">
      <c r="P193" s="29"/>
    </row>
    <row r="194" spans="16:16">
      <c r="P194" s="29"/>
    </row>
    <row r="195" spans="16:16">
      <c r="P195" s="29"/>
    </row>
    <row r="196" spans="16:16">
      <c r="P196" s="29"/>
    </row>
    <row r="197" spans="16:16">
      <c r="P197" s="29"/>
    </row>
    <row r="198" spans="16:16">
      <c r="P198" s="29"/>
    </row>
    <row r="199" spans="16:16">
      <c r="P199" s="29"/>
    </row>
    <row r="200" spans="16:16">
      <c r="P200" s="29"/>
    </row>
    <row r="201" spans="16:16">
      <c r="P201" s="29"/>
    </row>
    <row r="202" spans="16:16">
      <c r="P202" s="29"/>
    </row>
    <row r="203" spans="16:16">
      <c r="P203" s="29"/>
    </row>
    <row r="204" spans="16:16">
      <c r="P204" s="29"/>
    </row>
    <row r="205" spans="16:16">
      <c r="P205" s="29"/>
    </row>
    <row r="206" spans="16:16">
      <c r="P206" s="29"/>
    </row>
    <row r="207" spans="16:16">
      <c r="P207" s="29"/>
    </row>
    <row r="208" spans="16:16">
      <c r="P208" s="29"/>
    </row>
    <row r="209" spans="16:16">
      <c r="P209" s="29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4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Q314"/>
  <sheetViews>
    <sheetView tabSelected="1" view="pageBreakPreview" topLeftCell="A52" zoomScale="85" zoomScaleNormal="85" zoomScaleSheetLayoutView="85" workbookViewId="0">
      <selection activeCell="H86" sqref="H86"/>
    </sheetView>
  </sheetViews>
  <sheetFormatPr defaultColWidth="8" defaultRowHeight="13.5"/>
  <cols>
    <col min="1" max="1" width="10.125" style="29" customWidth="1"/>
    <col min="2" max="2" width="19.625" style="29" customWidth="1"/>
    <col min="3" max="3" width="6.625" style="29" bestFit="1" customWidth="1"/>
    <col min="4" max="15" width="6.625" style="29" customWidth="1"/>
    <col min="16" max="16" width="8" style="146" customWidth="1"/>
    <col min="17" max="16384" width="8" style="29"/>
  </cols>
  <sheetData>
    <row r="1" spans="1:17" ht="17.25">
      <c r="A1" s="205" t="s">
        <v>39</v>
      </c>
      <c r="B1" s="3"/>
    </row>
    <row r="2" spans="1:17" ht="15" customHeight="1"/>
    <row r="3" spans="1:17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7" t="s">
        <v>102</v>
      </c>
    </row>
    <row r="4" spans="1:17" ht="15" customHeight="1">
      <c r="A4" s="207" t="s">
        <v>29</v>
      </c>
      <c r="B4" s="208" t="s">
        <v>30</v>
      </c>
      <c r="C4" s="164"/>
      <c r="D4" s="111" t="s">
        <v>31</v>
      </c>
      <c r="E4" s="112" t="s">
        <v>0</v>
      </c>
      <c r="F4" s="112" t="s">
        <v>1</v>
      </c>
      <c r="G4" s="112" t="s">
        <v>2</v>
      </c>
      <c r="H4" s="112" t="s">
        <v>3</v>
      </c>
      <c r="I4" s="112" t="s">
        <v>4</v>
      </c>
      <c r="J4" s="112" t="s">
        <v>5</v>
      </c>
      <c r="K4" s="112" t="s">
        <v>6</v>
      </c>
      <c r="L4" s="112" t="s">
        <v>7</v>
      </c>
      <c r="M4" s="112" t="s">
        <v>8</v>
      </c>
      <c r="N4" s="112" t="s">
        <v>9</v>
      </c>
      <c r="O4" s="115" t="s">
        <v>10</v>
      </c>
      <c r="P4" s="268"/>
    </row>
    <row r="5" spans="1:17" s="171" customFormat="1" ht="15" customHeight="1">
      <c r="A5" s="213" t="s">
        <v>22</v>
      </c>
      <c r="B5" s="217" t="s">
        <v>166</v>
      </c>
      <c r="C5" s="239" t="s">
        <v>15</v>
      </c>
      <c r="D5" s="92">
        <v>63.322580645161288</v>
      </c>
      <c r="E5" s="93">
        <v>78.428571428571431</v>
      </c>
      <c r="F5" s="93">
        <v>56.193548387096776</v>
      </c>
      <c r="G5" s="93">
        <v>49.966666666666669</v>
      </c>
      <c r="H5" s="93">
        <v>46.322580645161288</v>
      </c>
      <c r="I5" s="93">
        <v>35.233333333333334</v>
      </c>
      <c r="J5" s="93">
        <v>37.354838709677416</v>
      </c>
      <c r="K5" s="93">
        <v>32.096774193548384</v>
      </c>
      <c r="L5" s="93">
        <v>31.966666666666665</v>
      </c>
      <c r="M5" s="93">
        <v>27.516129032258064</v>
      </c>
      <c r="N5" s="93">
        <v>35.299999999999997</v>
      </c>
      <c r="O5" s="94">
        <v>49</v>
      </c>
      <c r="P5" s="94">
        <v>45.030136986301372</v>
      </c>
    </row>
    <row r="6" spans="1:17" s="171" customFormat="1" ht="15" customHeight="1">
      <c r="A6" s="213"/>
      <c r="B6" s="228"/>
      <c r="C6" s="129" t="s">
        <v>61</v>
      </c>
      <c r="D6" s="38">
        <v>100</v>
      </c>
      <c r="E6" s="39">
        <v>96.551724137931032</v>
      </c>
      <c r="F6" s="39">
        <v>100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100</v>
      </c>
      <c r="M6" s="39">
        <v>100</v>
      </c>
      <c r="N6" s="39">
        <v>100</v>
      </c>
      <c r="O6" s="40">
        <v>100</v>
      </c>
      <c r="P6" s="40">
        <v>100</v>
      </c>
    </row>
    <row r="7" spans="1:17" s="171" customFormat="1" ht="15" customHeight="1">
      <c r="A7" s="213"/>
      <c r="B7" s="228"/>
      <c r="C7" s="129" t="s">
        <v>153</v>
      </c>
      <c r="D7" s="38">
        <v>96</v>
      </c>
      <c r="E7" s="39">
        <v>142</v>
      </c>
      <c r="F7" s="39">
        <v>100</v>
      </c>
      <c r="G7" s="39">
        <v>108</v>
      </c>
      <c r="H7" s="39">
        <v>93</v>
      </c>
      <c r="I7" s="39">
        <v>82</v>
      </c>
      <c r="J7" s="39">
        <v>70</v>
      </c>
      <c r="K7" s="39">
        <v>72</v>
      </c>
      <c r="L7" s="39">
        <v>78</v>
      </c>
      <c r="M7" s="39">
        <v>108</v>
      </c>
      <c r="N7" s="39">
        <v>115</v>
      </c>
      <c r="O7" s="40">
        <v>130</v>
      </c>
      <c r="P7" s="36">
        <f>MAX(D7:O7,D5:O5)</f>
        <v>142</v>
      </c>
    </row>
    <row r="8" spans="1:17" s="171" customFormat="1" ht="15" customHeight="1">
      <c r="A8" s="213"/>
      <c r="B8" s="229"/>
      <c r="C8" s="130" t="s">
        <v>154</v>
      </c>
      <c r="D8" s="95">
        <v>12</v>
      </c>
      <c r="E8" s="96">
        <v>14</v>
      </c>
      <c r="F8" s="96">
        <v>5</v>
      </c>
      <c r="G8" s="96">
        <v>8</v>
      </c>
      <c r="H8" s="96">
        <v>9</v>
      </c>
      <c r="I8" s="96">
        <v>17</v>
      </c>
      <c r="J8" s="96">
        <v>7</v>
      </c>
      <c r="K8" s="96">
        <v>3</v>
      </c>
      <c r="L8" s="96">
        <v>3</v>
      </c>
      <c r="M8" s="96">
        <v>3</v>
      </c>
      <c r="N8" s="96">
        <v>4</v>
      </c>
      <c r="O8" s="97">
        <v>5</v>
      </c>
      <c r="P8" s="101">
        <f>IF(COUNTIF(D8:O8,"&lt;1")&gt;0,"&lt;1",MIN(D8:O8,D5:O5))</f>
        <v>3</v>
      </c>
      <c r="Q8" s="171">
        <f>COUNTIF(D5:O8, "&lt;1")</f>
        <v>0</v>
      </c>
    </row>
    <row r="9" spans="1:17" s="171" customFormat="1" ht="15" customHeight="1">
      <c r="A9" s="213"/>
      <c r="B9" s="217" t="s">
        <v>167</v>
      </c>
      <c r="C9" s="239" t="s">
        <v>15</v>
      </c>
      <c r="D9" s="92">
        <v>61.4</v>
      </c>
      <c r="E9" s="93">
        <v>70.892857142857139</v>
      </c>
      <c r="F9" s="93">
        <v>75.064516129032256</v>
      </c>
      <c r="G9" s="93">
        <v>100.66666666666667</v>
      </c>
      <c r="H9" s="93">
        <v>51.322580645161288</v>
      </c>
      <c r="I9" s="93">
        <v>31.733333333333334</v>
      </c>
      <c r="J9" s="93">
        <v>38.387096774193552</v>
      </c>
      <c r="K9" s="93">
        <v>39.322580645161288</v>
      </c>
      <c r="L9" s="93">
        <v>63.366666666666667</v>
      </c>
      <c r="M9" s="93">
        <v>69.933333333333337</v>
      </c>
      <c r="N9" s="93">
        <v>62.733333333333334</v>
      </c>
      <c r="O9" s="94">
        <v>69.483870967741936</v>
      </c>
      <c r="P9" s="94">
        <v>61.049586776859506</v>
      </c>
    </row>
    <row r="10" spans="1:17" s="171" customFormat="1" ht="15" customHeight="1">
      <c r="A10" s="213"/>
      <c r="B10" s="228"/>
      <c r="C10" s="129" t="s">
        <v>61</v>
      </c>
      <c r="D10" s="38">
        <v>96.774193548387103</v>
      </c>
      <c r="E10" s="39">
        <v>96.551724137931032</v>
      </c>
      <c r="F10" s="39">
        <v>100</v>
      </c>
      <c r="G10" s="39">
        <v>100</v>
      </c>
      <c r="H10" s="39">
        <v>100</v>
      </c>
      <c r="I10" s="39">
        <v>100</v>
      </c>
      <c r="J10" s="39">
        <v>100</v>
      </c>
      <c r="K10" s="39">
        <v>100</v>
      </c>
      <c r="L10" s="39">
        <v>100</v>
      </c>
      <c r="M10" s="39">
        <v>96.774193548387103</v>
      </c>
      <c r="N10" s="39">
        <v>100</v>
      </c>
      <c r="O10" s="40">
        <v>100</v>
      </c>
      <c r="P10" s="40">
        <v>99.452054794520549</v>
      </c>
    </row>
    <row r="11" spans="1:17" s="171" customFormat="1" ht="15" customHeight="1">
      <c r="A11" s="213"/>
      <c r="B11" s="228"/>
      <c r="C11" s="129" t="s">
        <v>153</v>
      </c>
      <c r="D11" s="38">
        <v>110</v>
      </c>
      <c r="E11" s="39">
        <v>122</v>
      </c>
      <c r="F11" s="39">
        <v>120</v>
      </c>
      <c r="G11" s="39">
        <v>148</v>
      </c>
      <c r="H11" s="39">
        <v>102</v>
      </c>
      <c r="I11" s="39">
        <v>64</v>
      </c>
      <c r="J11" s="39">
        <v>108</v>
      </c>
      <c r="K11" s="39">
        <v>88</v>
      </c>
      <c r="L11" s="39">
        <v>106</v>
      </c>
      <c r="M11" s="39">
        <v>113</v>
      </c>
      <c r="N11" s="39">
        <v>112</v>
      </c>
      <c r="O11" s="40">
        <v>131</v>
      </c>
      <c r="P11" s="36">
        <f>MAX(D11:O11,D9:O9)</f>
        <v>148</v>
      </c>
    </row>
    <row r="12" spans="1:17" s="171" customFormat="1" ht="15" customHeight="1">
      <c r="A12" s="213"/>
      <c r="B12" s="229"/>
      <c r="C12" s="130" t="s">
        <v>154</v>
      </c>
      <c r="D12" s="95">
        <v>31</v>
      </c>
      <c r="E12" s="96">
        <v>30</v>
      </c>
      <c r="F12" s="96">
        <v>25</v>
      </c>
      <c r="G12" s="96">
        <v>66</v>
      </c>
      <c r="H12" s="96">
        <v>8</v>
      </c>
      <c r="I12" s="96">
        <v>17</v>
      </c>
      <c r="J12" s="96">
        <v>11</v>
      </c>
      <c r="K12" s="96">
        <v>12</v>
      </c>
      <c r="L12" s="96">
        <v>15</v>
      </c>
      <c r="M12" s="96">
        <v>27</v>
      </c>
      <c r="N12" s="96">
        <v>12</v>
      </c>
      <c r="O12" s="97">
        <v>38</v>
      </c>
      <c r="P12" s="101">
        <f>IF(COUNTIF(D12:O12,"&lt;1")&gt;0,"&lt;1",MIN(D12:O12,D9:O9))</f>
        <v>8</v>
      </c>
      <c r="Q12" s="171">
        <f>COUNTIF(D9:O12, "&lt;1")</f>
        <v>0</v>
      </c>
    </row>
    <row r="13" spans="1:17" s="171" customFormat="1" ht="15" customHeight="1">
      <c r="A13" s="213"/>
      <c r="B13" s="217" t="s">
        <v>168</v>
      </c>
      <c r="C13" s="239" t="s">
        <v>60</v>
      </c>
      <c r="D13" s="92">
        <v>76.677419354838705</v>
      </c>
      <c r="E13" s="93">
        <v>58.892857142857146</v>
      </c>
      <c r="F13" s="93">
        <v>69.225806451612897</v>
      </c>
      <c r="G13" s="93">
        <v>52.866666666666667</v>
      </c>
      <c r="H13" s="93">
        <v>37.70967741935484</v>
      </c>
      <c r="I13" s="93">
        <v>26.4</v>
      </c>
      <c r="J13" s="93">
        <v>26.548387096774192</v>
      </c>
      <c r="K13" s="93">
        <v>27.612903225806452</v>
      </c>
      <c r="L13" s="93">
        <v>40.133333333333333</v>
      </c>
      <c r="M13" s="93">
        <v>45.806451612903224</v>
      </c>
      <c r="N13" s="93">
        <v>52.633333333333333</v>
      </c>
      <c r="O13" s="94">
        <v>79.354838709677423</v>
      </c>
      <c r="P13" s="94">
        <v>49.482191780821921</v>
      </c>
    </row>
    <row r="14" spans="1:17" s="171" customFormat="1" ht="15" customHeight="1">
      <c r="A14" s="213"/>
      <c r="B14" s="228"/>
      <c r="C14" s="129" t="s">
        <v>61</v>
      </c>
      <c r="D14" s="38">
        <v>100</v>
      </c>
      <c r="E14" s="39">
        <v>96.551724137931032</v>
      </c>
      <c r="F14" s="39">
        <v>100</v>
      </c>
      <c r="G14" s="39">
        <v>100</v>
      </c>
      <c r="H14" s="39">
        <v>100</v>
      </c>
      <c r="I14" s="126">
        <v>100</v>
      </c>
      <c r="J14" s="39">
        <v>100</v>
      </c>
      <c r="K14" s="39">
        <v>100</v>
      </c>
      <c r="L14" s="39">
        <v>100</v>
      </c>
      <c r="M14" s="39">
        <v>100</v>
      </c>
      <c r="N14" s="39">
        <v>100</v>
      </c>
      <c r="O14" s="40">
        <v>100</v>
      </c>
      <c r="P14" s="40">
        <v>100</v>
      </c>
    </row>
    <row r="15" spans="1:17" s="171" customFormat="1" ht="15" customHeight="1">
      <c r="A15" s="213"/>
      <c r="B15" s="228"/>
      <c r="C15" s="129" t="s">
        <v>153</v>
      </c>
      <c r="D15" s="38">
        <v>124</v>
      </c>
      <c r="E15" s="39">
        <v>97</v>
      </c>
      <c r="F15" s="39">
        <v>101</v>
      </c>
      <c r="G15" s="39">
        <v>75</v>
      </c>
      <c r="H15" s="39">
        <v>91</v>
      </c>
      <c r="I15" s="126">
        <v>62</v>
      </c>
      <c r="J15" s="39">
        <v>58</v>
      </c>
      <c r="K15" s="39">
        <v>85</v>
      </c>
      <c r="L15" s="39">
        <v>68</v>
      </c>
      <c r="M15" s="39">
        <v>80</v>
      </c>
      <c r="N15" s="39">
        <v>74</v>
      </c>
      <c r="O15" s="40">
        <v>125</v>
      </c>
      <c r="P15" s="36">
        <f>MAX(D15:O15,D13:O13)</f>
        <v>125</v>
      </c>
    </row>
    <row r="16" spans="1:17" s="171" customFormat="1" ht="15" customHeight="1">
      <c r="A16" s="214"/>
      <c r="B16" s="229"/>
      <c r="C16" s="130" t="s">
        <v>154</v>
      </c>
      <c r="D16" s="95">
        <v>34</v>
      </c>
      <c r="E16" s="96">
        <v>20</v>
      </c>
      <c r="F16" s="96">
        <v>24</v>
      </c>
      <c r="G16" s="96">
        <v>32</v>
      </c>
      <c r="H16" s="96">
        <v>15</v>
      </c>
      <c r="I16" s="96">
        <v>16</v>
      </c>
      <c r="J16" s="96">
        <v>15</v>
      </c>
      <c r="K16" s="96">
        <v>10</v>
      </c>
      <c r="L16" s="96">
        <v>14</v>
      </c>
      <c r="M16" s="96">
        <v>13</v>
      </c>
      <c r="N16" s="96">
        <v>22</v>
      </c>
      <c r="O16" s="97">
        <v>24</v>
      </c>
      <c r="P16" s="101">
        <f>IF(COUNTIF(D16:O16,"&lt;1")&gt;0,"&lt;1",MIN(D16:O16,D13:O13))</f>
        <v>10</v>
      </c>
      <c r="Q16" s="171">
        <f>COUNTIF(D13:O16, "&lt;1")</f>
        <v>0</v>
      </c>
    </row>
    <row r="17" spans="1:17" ht="14.25" customHeight="1">
      <c r="A17" s="225" t="s">
        <v>24</v>
      </c>
      <c r="B17" s="233" t="s">
        <v>56</v>
      </c>
      <c r="C17" s="165" t="s">
        <v>15</v>
      </c>
      <c r="D17" s="126">
        <v>7.3419497784342713</v>
      </c>
      <c r="E17" s="93">
        <v>18.106873977086735</v>
      </c>
      <c r="F17" s="93">
        <v>15.42027231467474</v>
      </c>
      <c r="G17" s="93">
        <v>24.091269841269821</v>
      </c>
      <c r="H17" s="93">
        <v>11.534428794992186</v>
      </c>
      <c r="I17" s="93">
        <v>15.906143344709903</v>
      </c>
      <c r="J17" s="93">
        <v>13.239534883720934</v>
      </c>
      <c r="K17" s="93">
        <v>16.289043209876549</v>
      </c>
      <c r="L17" s="93">
        <v>15.103809523809497</v>
      </c>
      <c r="M17" s="93">
        <v>20.044164037854905</v>
      </c>
      <c r="N17" s="93">
        <v>15.922063492063492</v>
      </c>
      <c r="O17" s="94">
        <v>6.4730769230769312</v>
      </c>
      <c r="P17" s="94">
        <v>14.921419336302248</v>
      </c>
      <c r="Q17" s="171"/>
    </row>
    <row r="18" spans="1:17" ht="15" customHeight="1">
      <c r="A18" s="225"/>
      <c r="B18" s="234"/>
      <c r="C18" s="129" t="s">
        <v>14</v>
      </c>
      <c r="D18" s="126">
        <v>90.994623655913983</v>
      </c>
      <c r="E18" s="39">
        <v>90.922619047619051</v>
      </c>
      <c r="F18" s="39">
        <v>88.844086021505376</v>
      </c>
      <c r="G18" s="39">
        <v>87.5</v>
      </c>
      <c r="H18" s="39">
        <v>85.887096774193552</v>
      </c>
      <c r="I18" s="39">
        <v>40.694444444444443</v>
      </c>
      <c r="J18" s="39">
        <v>34.677419354838712</v>
      </c>
      <c r="K18" s="39">
        <v>87.096774193548384</v>
      </c>
      <c r="L18" s="39">
        <v>87.5</v>
      </c>
      <c r="M18" s="39">
        <v>85.215053763440864</v>
      </c>
      <c r="N18" s="39">
        <v>87.5</v>
      </c>
      <c r="O18" s="40">
        <v>87.365591397849457</v>
      </c>
      <c r="P18" s="40">
        <v>79.463470319634695</v>
      </c>
      <c r="Q18" s="171"/>
    </row>
    <row r="19" spans="1:17" ht="15" customHeight="1">
      <c r="A19" s="225"/>
      <c r="B19" s="234"/>
      <c r="C19" s="166" t="s">
        <v>85</v>
      </c>
      <c r="D19" s="38">
        <v>18.895454545454548</v>
      </c>
      <c r="E19" s="39">
        <v>45.400000000000006</v>
      </c>
      <c r="F19" s="39">
        <v>55.485714285714288</v>
      </c>
      <c r="G19" s="39">
        <v>58.376190476190473</v>
      </c>
      <c r="H19" s="39">
        <v>30.87142857142857</v>
      </c>
      <c r="I19" s="39">
        <v>28.976190476190474</v>
      </c>
      <c r="J19" s="39">
        <v>21.62857142857143</v>
      </c>
      <c r="K19" s="39">
        <v>53.81666666666667</v>
      </c>
      <c r="L19" s="39">
        <v>40.080952380952382</v>
      </c>
      <c r="M19" s="39">
        <v>43.333333333333329</v>
      </c>
      <c r="N19" s="39">
        <v>39.776190476190472</v>
      </c>
      <c r="O19" s="40">
        <v>17.175000000000004</v>
      </c>
      <c r="P19" s="36">
        <v>58.376190476190473</v>
      </c>
      <c r="Q19" s="171"/>
    </row>
    <row r="20" spans="1:17" ht="15" customHeight="1">
      <c r="A20" s="225"/>
      <c r="B20" s="235"/>
      <c r="C20" s="167" t="s">
        <v>86</v>
      </c>
      <c r="D20" s="95">
        <v>2.6409090909090907</v>
      </c>
      <c r="E20" s="96">
        <v>6.1227272727272712</v>
      </c>
      <c r="F20" s="96">
        <v>4.7904761904761912</v>
      </c>
      <c r="G20" s="96">
        <v>2.7047619047619045</v>
      </c>
      <c r="H20" s="96">
        <v>2.6666666666666674</v>
      </c>
      <c r="I20" s="96">
        <v>2.5523809523809526</v>
      </c>
      <c r="J20" s="96" t="s">
        <v>223</v>
      </c>
      <c r="K20" s="96">
        <v>2.9047619047619051</v>
      </c>
      <c r="L20" s="96">
        <v>4.0666666666666655</v>
      </c>
      <c r="M20" s="96">
        <v>2.8476190476190477</v>
      </c>
      <c r="N20" s="96">
        <v>3.5809523809523811</v>
      </c>
      <c r="O20" s="97" t="s">
        <v>223</v>
      </c>
      <c r="P20" s="101" t="s">
        <v>223</v>
      </c>
      <c r="Q20" s="171">
        <f>COUNTIF(D17:O20, "&lt;1")</f>
        <v>0</v>
      </c>
    </row>
    <row r="21" spans="1:17" ht="15" customHeight="1">
      <c r="A21" s="225"/>
      <c r="B21" s="233" t="s">
        <v>152</v>
      </c>
      <c r="C21" s="165" t="s">
        <v>15</v>
      </c>
      <c r="D21" s="126">
        <v>13.284501347708893</v>
      </c>
      <c r="E21" s="93">
        <v>24.732436472346802</v>
      </c>
      <c r="F21" s="93">
        <v>25.54979811574697</v>
      </c>
      <c r="G21" s="93">
        <v>32.085236768802204</v>
      </c>
      <c r="H21" s="93">
        <v>28.866892808683854</v>
      </c>
      <c r="I21" s="93">
        <v>21.626955307262566</v>
      </c>
      <c r="J21" s="93">
        <v>15.892857142857135</v>
      </c>
      <c r="K21" s="93">
        <v>15.438326585695011</v>
      </c>
      <c r="L21" s="93">
        <v>23.869220055710269</v>
      </c>
      <c r="M21" s="93">
        <v>26.312129380053896</v>
      </c>
      <c r="N21" s="93">
        <v>27.81029619181944</v>
      </c>
      <c r="O21" s="94">
        <v>15.88274456521737</v>
      </c>
      <c r="P21" s="94">
        <v>22.550763227361308</v>
      </c>
      <c r="Q21" s="171"/>
    </row>
    <row r="22" spans="1:17" ht="15" customHeight="1">
      <c r="A22" s="225"/>
      <c r="B22" s="234"/>
      <c r="C22" s="129" t="s">
        <v>14</v>
      </c>
      <c r="D22" s="126">
        <v>99.731182795698928</v>
      </c>
      <c r="E22" s="39">
        <v>99.553571428571431</v>
      </c>
      <c r="F22" s="39">
        <v>99.865591397849457</v>
      </c>
      <c r="G22" s="39">
        <v>99.722222222222229</v>
      </c>
      <c r="H22" s="39">
        <v>99.05913978494624</v>
      </c>
      <c r="I22" s="39">
        <v>99.444444444444443</v>
      </c>
      <c r="J22" s="39">
        <v>99.731182795698928</v>
      </c>
      <c r="K22" s="39">
        <v>99.596774193548384</v>
      </c>
      <c r="L22" s="39">
        <v>99.722222222222229</v>
      </c>
      <c r="M22" s="39">
        <v>99.731182795698928</v>
      </c>
      <c r="N22" s="39">
        <v>98.472222222222229</v>
      </c>
      <c r="O22" s="40">
        <v>98.924731182795696</v>
      </c>
      <c r="P22" s="40">
        <v>99.463470319634709</v>
      </c>
      <c r="Q22" s="171"/>
    </row>
    <row r="23" spans="1:17" ht="15" customHeight="1">
      <c r="A23" s="225"/>
      <c r="B23" s="234"/>
      <c r="C23" s="166" t="s">
        <v>85</v>
      </c>
      <c r="D23" s="38">
        <v>24.787499999999998</v>
      </c>
      <c r="E23" s="39">
        <v>45.812499999999993</v>
      </c>
      <c r="F23" s="39">
        <v>55.145833333333321</v>
      </c>
      <c r="G23" s="39">
        <v>57.129166666666691</v>
      </c>
      <c r="H23" s="39">
        <v>111.86666666666667</v>
      </c>
      <c r="I23" s="39">
        <v>69.45416666666668</v>
      </c>
      <c r="J23" s="39">
        <v>32.991666666666667</v>
      </c>
      <c r="K23" s="39">
        <v>34.812500000000007</v>
      </c>
      <c r="L23" s="39">
        <v>55.349999999999987</v>
      </c>
      <c r="M23" s="39">
        <v>57.599999999999994</v>
      </c>
      <c r="N23" s="39">
        <v>56.719999999999992</v>
      </c>
      <c r="O23" s="40">
        <v>39.929166666666667</v>
      </c>
      <c r="P23" s="36">
        <v>111.86666666666667</v>
      </c>
      <c r="Q23" s="171"/>
    </row>
    <row r="24" spans="1:17" ht="15" customHeight="1">
      <c r="A24" s="225"/>
      <c r="B24" s="235"/>
      <c r="C24" s="167" t="s">
        <v>86</v>
      </c>
      <c r="D24" s="95">
        <v>7.6000000000000005</v>
      </c>
      <c r="E24" s="96">
        <v>6.0125000000000002</v>
      </c>
      <c r="F24" s="96">
        <v>10.437500000000002</v>
      </c>
      <c r="G24" s="96">
        <v>11.362499999999999</v>
      </c>
      <c r="H24" s="96">
        <v>10.012500000000001</v>
      </c>
      <c r="I24" s="96">
        <v>4.3499999999999996</v>
      </c>
      <c r="J24" s="96">
        <v>6.5625000000000009</v>
      </c>
      <c r="K24" s="96">
        <v>4.4833333333333334</v>
      </c>
      <c r="L24" s="96">
        <v>3.7333333333333338</v>
      </c>
      <c r="M24" s="96">
        <v>9.5333333333333368</v>
      </c>
      <c r="N24" s="96">
        <v>12.137500000000001</v>
      </c>
      <c r="O24" s="97">
        <v>8.3833333333333346</v>
      </c>
      <c r="P24" s="101">
        <v>3.7333333333333338</v>
      </c>
      <c r="Q24" s="171">
        <f>COUNTIF(D21:O24, "&lt;1")</f>
        <v>0</v>
      </c>
    </row>
    <row r="25" spans="1:17" ht="15" customHeight="1">
      <c r="A25" s="225"/>
      <c r="B25" s="233" t="s">
        <v>71</v>
      </c>
      <c r="C25" s="165" t="s">
        <v>15</v>
      </c>
      <c r="D25" s="126">
        <v>11.20766129032258</v>
      </c>
      <c r="E25" s="93">
        <v>18.174255952380971</v>
      </c>
      <c r="F25" s="93">
        <v>25.019054878048784</v>
      </c>
      <c r="G25" s="93">
        <v>30.188682745825606</v>
      </c>
      <c r="H25" s="93">
        <v>19.53077956989247</v>
      </c>
      <c r="I25" s="93">
        <v>19.984979137691219</v>
      </c>
      <c r="J25" s="93">
        <v>12.670698924731195</v>
      </c>
      <c r="K25" s="93">
        <v>15.008271787296888</v>
      </c>
      <c r="L25" s="93">
        <v>11.397063142437595</v>
      </c>
      <c r="M25" s="93">
        <v>24.42325268817206</v>
      </c>
      <c r="N25" s="93">
        <v>16.188547486033524</v>
      </c>
      <c r="O25" s="94">
        <v>15.572149837133537</v>
      </c>
      <c r="P25" s="94">
        <v>18.037345454545342</v>
      </c>
      <c r="Q25" s="171"/>
    </row>
    <row r="26" spans="1:17" ht="15" customHeight="1">
      <c r="A26" s="225"/>
      <c r="B26" s="234"/>
      <c r="C26" s="129" t="s">
        <v>14</v>
      </c>
      <c r="D26" s="126">
        <v>100</v>
      </c>
      <c r="E26" s="39">
        <v>100</v>
      </c>
      <c r="F26" s="39">
        <v>88.172043010752688</v>
      </c>
      <c r="G26" s="39">
        <v>74.861111111111114</v>
      </c>
      <c r="H26" s="39">
        <v>100</v>
      </c>
      <c r="I26" s="39">
        <v>99.861111111111114</v>
      </c>
      <c r="J26" s="39">
        <v>100</v>
      </c>
      <c r="K26" s="39">
        <v>90.994623655913983</v>
      </c>
      <c r="L26" s="39">
        <v>94.583333333333329</v>
      </c>
      <c r="M26" s="39">
        <v>100</v>
      </c>
      <c r="N26" s="39">
        <v>99.444444444444443</v>
      </c>
      <c r="O26" s="40">
        <v>82.526881720430111</v>
      </c>
      <c r="P26" s="40">
        <v>94.178082191780817</v>
      </c>
      <c r="Q26" s="171"/>
    </row>
    <row r="27" spans="1:17" ht="15" customHeight="1">
      <c r="A27" s="225"/>
      <c r="B27" s="234"/>
      <c r="C27" s="166" t="s">
        <v>85</v>
      </c>
      <c r="D27" s="38">
        <v>17.212499999999999</v>
      </c>
      <c r="E27" s="39">
        <v>38.166666666666664</v>
      </c>
      <c r="F27" s="39">
        <v>115.99166666666667</v>
      </c>
      <c r="G27" s="39">
        <v>72.75</v>
      </c>
      <c r="H27" s="39">
        <v>60.791666666666664</v>
      </c>
      <c r="I27" s="39">
        <v>44.98749999999999</v>
      </c>
      <c r="J27" s="39">
        <v>22.1875</v>
      </c>
      <c r="K27" s="39">
        <v>34.341666666666661</v>
      </c>
      <c r="L27" s="39">
        <v>36.304166666666674</v>
      </c>
      <c r="M27" s="39">
        <v>59.70000000000001</v>
      </c>
      <c r="N27" s="39">
        <v>27.579166666666666</v>
      </c>
      <c r="O27" s="40">
        <v>35.229166666666664</v>
      </c>
      <c r="P27" s="36">
        <v>115.99166666666667</v>
      </c>
      <c r="Q27" s="171"/>
    </row>
    <row r="28" spans="1:17" ht="15" customHeight="1">
      <c r="A28" s="225"/>
      <c r="B28" s="235"/>
      <c r="C28" s="167" t="s">
        <v>86</v>
      </c>
      <c r="D28" s="95">
        <v>5.7749999999999995</v>
      </c>
      <c r="E28" s="96">
        <v>8.1124999999999989</v>
      </c>
      <c r="F28" s="96" t="s">
        <v>223</v>
      </c>
      <c r="G28" s="96">
        <v>7.5874999999999995</v>
      </c>
      <c r="H28" s="96">
        <v>5.0041666666666664</v>
      </c>
      <c r="I28" s="96">
        <v>5.2624999999999984</v>
      </c>
      <c r="J28" s="96">
        <v>3.9583333333333335</v>
      </c>
      <c r="K28" s="96" t="s">
        <v>223</v>
      </c>
      <c r="L28" s="96" t="s">
        <v>223</v>
      </c>
      <c r="M28" s="96">
        <v>5.2958333333333334</v>
      </c>
      <c r="N28" s="96">
        <v>3.8874999999999997</v>
      </c>
      <c r="O28" s="97">
        <v>6.958333333333333</v>
      </c>
      <c r="P28" s="101" t="s">
        <v>223</v>
      </c>
      <c r="Q28" s="171">
        <f>COUNTIF(D25:O28, "&lt;1")</f>
        <v>0</v>
      </c>
    </row>
    <row r="29" spans="1:17" ht="15" customHeight="1">
      <c r="A29" s="225"/>
      <c r="B29" s="233" t="s">
        <v>73</v>
      </c>
      <c r="C29" s="165" t="s">
        <v>15</v>
      </c>
      <c r="D29" s="126">
        <v>16.38200290275762</v>
      </c>
      <c r="E29" s="93">
        <v>23.822985074626857</v>
      </c>
      <c r="F29" s="93">
        <v>25.403897849462396</v>
      </c>
      <c r="G29" s="93">
        <v>29.661891515994419</v>
      </c>
      <c r="H29" s="93">
        <v>34.859244264507424</v>
      </c>
      <c r="I29" s="93">
        <v>19.511142061281305</v>
      </c>
      <c r="J29" s="93">
        <v>14.981818181818188</v>
      </c>
      <c r="K29" s="93">
        <v>16.816644113667124</v>
      </c>
      <c r="L29" s="93">
        <v>16.946803652968047</v>
      </c>
      <c r="M29" s="93" t="s">
        <v>213</v>
      </c>
      <c r="N29" s="93">
        <v>19.087376725838261</v>
      </c>
      <c r="O29" s="94">
        <v>15.708254397834892</v>
      </c>
      <c r="P29" s="94">
        <v>21.434377099852249</v>
      </c>
      <c r="Q29" s="171"/>
    </row>
    <row r="30" spans="1:17" ht="15" customHeight="1">
      <c r="A30" s="225"/>
      <c r="B30" s="234"/>
      <c r="C30" s="129" t="s">
        <v>14</v>
      </c>
      <c r="D30" s="126">
        <v>92.607526881720432</v>
      </c>
      <c r="E30" s="39">
        <v>99.702380952380949</v>
      </c>
      <c r="F30" s="39">
        <v>100</v>
      </c>
      <c r="G30" s="39">
        <v>99.861111111111114</v>
      </c>
      <c r="H30" s="39">
        <v>99.596774193548384</v>
      </c>
      <c r="I30" s="39">
        <v>99.722222222222229</v>
      </c>
      <c r="J30" s="39">
        <v>99.05913978494624</v>
      </c>
      <c r="K30" s="39">
        <v>99.327956989247312</v>
      </c>
      <c r="L30" s="39">
        <v>60.833333333333336</v>
      </c>
      <c r="M30" s="39">
        <v>0</v>
      </c>
      <c r="N30" s="39">
        <v>70.416666666666671</v>
      </c>
      <c r="O30" s="40">
        <v>99.327956989247312</v>
      </c>
      <c r="P30" s="40">
        <v>84.942922374429216</v>
      </c>
      <c r="Q30" s="171"/>
    </row>
    <row r="31" spans="1:17" ht="15" customHeight="1">
      <c r="A31" s="225"/>
      <c r="B31" s="234"/>
      <c r="C31" s="166" t="s">
        <v>85</v>
      </c>
      <c r="D31" s="38">
        <v>27.041666666666668</v>
      </c>
      <c r="E31" s="39">
        <v>64.50833333333334</v>
      </c>
      <c r="F31" s="39">
        <v>77.358333333333334</v>
      </c>
      <c r="G31" s="39">
        <v>64.183333333333323</v>
      </c>
      <c r="H31" s="39">
        <v>126.92916666666666</v>
      </c>
      <c r="I31" s="39">
        <v>50.925000000000004</v>
      </c>
      <c r="J31" s="39">
        <v>23.016666666666662</v>
      </c>
      <c r="K31" s="39">
        <v>39.354166666666657</v>
      </c>
      <c r="L31" s="39">
        <v>32.3125</v>
      </c>
      <c r="M31" s="39" t="s">
        <v>213</v>
      </c>
      <c r="N31" s="39">
        <v>39.583333333333343</v>
      </c>
      <c r="O31" s="40">
        <v>28.249999999999996</v>
      </c>
      <c r="P31" s="36">
        <v>126.92916666666666</v>
      </c>
      <c r="Q31" s="171"/>
    </row>
    <row r="32" spans="1:17" ht="15" customHeight="1">
      <c r="A32" s="225"/>
      <c r="B32" s="235"/>
      <c r="C32" s="167" t="s">
        <v>86</v>
      </c>
      <c r="D32" s="95">
        <v>8.6000000000000014</v>
      </c>
      <c r="E32" s="96">
        <v>7.541666666666667</v>
      </c>
      <c r="F32" s="96">
        <v>7.1125000000000007</v>
      </c>
      <c r="G32" s="96">
        <v>10.495833333333332</v>
      </c>
      <c r="H32" s="96">
        <v>6.2541666666666691</v>
      </c>
      <c r="I32" s="96">
        <v>7.8250000000000002</v>
      </c>
      <c r="J32" s="96">
        <v>8.2166666666666668</v>
      </c>
      <c r="K32" s="96">
        <v>6.5041666666666664</v>
      </c>
      <c r="L32" s="96">
        <v>6</v>
      </c>
      <c r="M32" s="96" t="s">
        <v>213</v>
      </c>
      <c r="N32" s="96">
        <v>6.3083333333333336</v>
      </c>
      <c r="O32" s="97">
        <v>8.045454545454545</v>
      </c>
      <c r="P32" s="101">
        <v>6.3083333333333336</v>
      </c>
      <c r="Q32" s="171">
        <f>COUNTIF(D29:O32, "&lt;1")</f>
        <v>1</v>
      </c>
    </row>
    <row r="33" spans="1:17" ht="15" customHeight="1">
      <c r="A33" s="225"/>
      <c r="B33" s="233" t="s">
        <v>74</v>
      </c>
      <c r="C33" s="165" t="s">
        <v>15</v>
      </c>
      <c r="D33" s="126">
        <v>3.3828651685393245</v>
      </c>
      <c r="E33" s="93">
        <v>8.5950904392764844</v>
      </c>
      <c r="F33" s="93">
        <v>16.279629629629621</v>
      </c>
      <c r="G33" s="93">
        <v>18.027183098591557</v>
      </c>
      <c r="H33" s="93">
        <v>23.924999999999986</v>
      </c>
      <c r="I33" s="93">
        <v>14.891111111111108</v>
      </c>
      <c r="J33" s="93">
        <v>11.805103448275856</v>
      </c>
      <c r="K33" s="93">
        <v>10.259426229508199</v>
      </c>
      <c r="L33" s="93">
        <v>9.0608571428571452</v>
      </c>
      <c r="M33" s="93">
        <v>11.881854838709678</v>
      </c>
      <c r="N33" s="93">
        <v>7.4863888888888921</v>
      </c>
      <c r="O33" s="94">
        <v>4.5914429530201346</v>
      </c>
      <c r="P33" s="94">
        <v>11.608844247325813</v>
      </c>
      <c r="Q33" s="171"/>
    </row>
    <row r="34" spans="1:17" ht="15" customHeight="1">
      <c r="A34" s="225"/>
      <c r="B34" s="234"/>
      <c r="C34" s="129" t="s">
        <v>14</v>
      </c>
      <c r="D34" s="126">
        <v>95.6989247311828</v>
      </c>
      <c r="E34" s="39">
        <v>57.589285714285715</v>
      </c>
      <c r="F34" s="39">
        <v>29.032258064516128</v>
      </c>
      <c r="G34" s="39">
        <v>98.611111111111114</v>
      </c>
      <c r="H34" s="39">
        <v>94.623655913978496</v>
      </c>
      <c r="I34" s="39">
        <v>100</v>
      </c>
      <c r="J34" s="39">
        <v>97.446236559139791</v>
      </c>
      <c r="K34" s="39">
        <v>98.387096774193552</v>
      </c>
      <c r="L34" s="39">
        <v>97.222222222222229</v>
      </c>
      <c r="M34" s="39">
        <v>100</v>
      </c>
      <c r="N34" s="39">
        <v>100</v>
      </c>
      <c r="O34" s="40">
        <v>80.107526881720432</v>
      </c>
      <c r="P34" s="40">
        <v>87.51141552511416</v>
      </c>
      <c r="Q34" s="171"/>
    </row>
    <row r="35" spans="1:17" ht="15" customHeight="1">
      <c r="A35" s="225"/>
      <c r="B35" s="234"/>
      <c r="C35" s="166" t="s">
        <v>85</v>
      </c>
      <c r="D35" s="38">
        <v>16.604761904761904</v>
      </c>
      <c r="E35" s="39">
        <v>22.845833333333335</v>
      </c>
      <c r="F35" s="39">
        <v>33.766666666666673</v>
      </c>
      <c r="G35" s="39">
        <v>63.370833333333344</v>
      </c>
      <c r="H35" s="39">
        <v>129.125</v>
      </c>
      <c r="I35" s="39">
        <v>50.091666666666669</v>
      </c>
      <c r="J35" s="39">
        <v>31.974999999999998</v>
      </c>
      <c r="K35" s="39">
        <v>20.145833333333336</v>
      </c>
      <c r="L35" s="39">
        <v>23.133333333333333</v>
      </c>
      <c r="M35" s="39">
        <v>44.970833333333324</v>
      </c>
      <c r="N35" s="39">
        <v>18.379166666666666</v>
      </c>
      <c r="O35" s="40">
        <v>19.149999999999999</v>
      </c>
      <c r="P35" s="36">
        <v>129.125</v>
      </c>
      <c r="Q35" s="171"/>
    </row>
    <row r="36" spans="1:17" ht="15" customHeight="1">
      <c r="A36" s="225"/>
      <c r="B36" s="235"/>
      <c r="C36" s="167" t="s">
        <v>86</v>
      </c>
      <c r="D36" s="95" t="s">
        <v>223</v>
      </c>
      <c r="E36" s="96">
        <v>2.8555555555555556</v>
      </c>
      <c r="F36" s="96">
        <v>3.3291666666666671</v>
      </c>
      <c r="G36" s="96">
        <v>2.8458333333333337</v>
      </c>
      <c r="H36" s="96">
        <v>1.9124999999999999</v>
      </c>
      <c r="I36" s="96">
        <v>3.5750000000000006</v>
      </c>
      <c r="J36" s="96">
        <v>1.7999999999999989</v>
      </c>
      <c r="K36" s="96" t="s">
        <v>223</v>
      </c>
      <c r="L36" s="96">
        <v>1.1416666666666668</v>
      </c>
      <c r="M36" s="96">
        <v>3.0249999999999999</v>
      </c>
      <c r="N36" s="96">
        <v>1.875</v>
      </c>
      <c r="O36" s="97" t="s">
        <v>223</v>
      </c>
      <c r="P36" s="101" t="s">
        <v>223</v>
      </c>
      <c r="Q36" s="171">
        <f>COUNTIF(D33:O36, "&lt;1")</f>
        <v>0</v>
      </c>
    </row>
    <row r="37" spans="1:17" ht="15" customHeight="1">
      <c r="A37" s="225"/>
      <c r="B37" s="233" t="s">
        <v>77</v>
      </c>
      <c r="C37" s="165" t="s">
        <v>15</v>
      </c>
      <c r="D37" s="126">
        <v>7.5860215053763431</v>
      </c>
      <c r="E37" s="93">
        <v>16.851488095238089</v>
      </c>
      <c r="F37" s="93">
        <v>17.653369272237196</v>
      </c>
      <c r="G37" s="93">
        <v>23.73152777777775</v>
      </c>
      <c r="H37" s="93">
        <v>45.919028340080949</v>
      </c>
      <c r="I37" s="93">
        <v>23.714861111111102</v>
      </c>
      <c r="J37" s="93">
        <v>20.765994623655914</v>
      </c>
      <c r="K37" s="93">
        <v>21.671156462585049</v>
      </c>
      <c r="L37" s="93">
        <v>13.701944444444447</v>
      </c>
      <c r="M37" s="93">
        <v>18.370161290322592</v>
      </c>
      <c r="N37" s="93">
        <v>12.804583333333335</v>
      </c>
      <c r="O37" s="94">
        <v>7.001747311827951</v>
      </c>
      <c r="P37" s="94">
        <v>19.162359935970791</v>
      </c>
      <c r="Q37" s="171"/>
    </row>
    <row r="38" spans="1:17" ht="15" customHeight="1">
      <c r="A38" s="225"/>
      <c r="B38" s="234"/>
      <c r="C38" s="129" t="s">
        <v>14</v>
      </c>
      <c r="D38" s="126">
        <v>100</v>
      </c>
      <c r="E38" s="39">
        <v>100</v>
      </c>
      <c r="F38" s="39">
        <v>99.731182795698928</v>
      </c>
      <c r="G38" s="39">
        <v>100</v>
      </c>
      <c r="H38" s="39">
        <v>99.596774193548384</v>
      </c>
      <c r="I38" s="39">
        <v>100</v>
      </c>
      <c r="J38" s="39">
        <v>100</v>
      </c>
      <c r="K38" s="39">
        <v>98.790322580645167</v>
      </c>
      <c r="L38" s="39">
        <v>100</v>
      </c>
      <c r="M38" s="39">
        <v>100</v>
      </c>
      <c r="N38" s="39">
        <v>100</v>
      </c>
      <c r="O38" s="40">
        <v>100</v>
      </c>
      <c r="P38" s="40">
        <v>99.840182648401836</v>
      </c>
      <c r="Q38" s="171"/>
    </row>
    <row r="39" spans="1:17" ht="15" customHeight="1">
      <c r="A39" s="225"/>
      <c r="B39" s="234"/>
      <c r="C39" s="166" t="s">
        <v>85</v>
      </c>
      <c r="D39" s="38">
        <v>19.099999999999998</v>
      </c>
      <c r="E39" s="39">
        <v>41.608333333333334</v>
      </c>
      <c r="F39" s="39">
        <v>51.47272727272729</v>
      </c>
      <c r="G39" s="39">
        <v>55.083333333333336</v>
      </c>
      <c r="H39" s="39">
        <v>270.82499999999999</v>
      </c>
      <c r="I39" s="39">
        <v>48.745833333333337</v>
      </c>
      <c r="J39" s="39">
        <v>30.895833333333332</v>
      </c>
      <c r="K39" s="39">
        <v>31.437499999999996</v>
      </c>
      <c r="L39" s="39">
        <v>26.224999999999994</v>
      </c>
      <c r="M39" s="39">
        <v>44.066666666666663</v>
      </c>
      <c r="N39" s="39">
        <v>31.304166666666671</v>
      </c>
      <c r="O39" s="40">
        <v>14.412499999999996</v>
      </c>
      <c r="P39" s="36">
        <v>270.82499999999999</v>
      </c>
      <c r="Q39" s="171"/>
    </row>
    <row r="40" spans="1:17" ht="15" customHeight="1">
      <c r="A40" s="225"/>
      <c r="B40" s="235"/>
      <c r="C40" s="167" t="s">
        <v>86</v>
      </c>
      <c r="D40" s="95">
        <v>4.1666666666666679</v>
      </c>
      <c r="E40" s="96">
        <v>6.3208333333333329</v>
      </c>
      <c r="F40" s="96">
        <v>3.5250000000000004</v>
      </c>
      <c r="G40" s="96">
        <v>5.8041666666666663</v>
      </c>
      <c r="H40" s="96">
        <v>4.0500000000000007</v>
      </c>
      <c r="I40" s="96">
        <v>7.6875000000000009</v>
      </c>
      <c r="J40" s="96">
        <v>8.4833333333333343</v>
      </c>
      <c r="K40" s="96">
        <v>12.008333333333333</v>
      </c>
      <c r="L40" s="96">
        <v>5.1458333333333348</v>
      </c>
      <c r="M40" s="96">
        <v>6.5833333333333348</v>
      </c>
      <c r="N40" s="96">
        <v>3.7875000000000001</v>
      </c>
      <c r="O40" s="97">
        <v>1.7916666666666667</v>
      </c>
      <c r="P40" s="101">
        <v>1.7916666666666667</v>
      </c>
      <c r="Q40" s="171">
        <f>COUNTIF(D37:O40, "&lt;1")</f>
        <v>0</v>
      </c>
    </row>
    <row r="41" spans="1:17" ht="15" customHeight="1">
      <c r="A41" s="225"/>
      <c r="B41" s="233" t="s">
        <v>57</v>
      </c>
      <c r="C41" s="165" t="s">
        <v>15</v>
      </c>
      <c r="D41" s="126">
        <v>22.240405405405408</v>
      </c>
      <c r="E41" s="93">
        <v>29.609850746268688</v>
      </c>
      <c r="F41" s="93">
        <v>30.635405405405415</v>
      </c>
      <c r="G41" s="93">
        <v>33.462900976290094</v>
      </c>
      <c r="H41" s="93">
        <v>46.268885869565182</v>
      </c>
      <c r="I41" s="93">
        <v>19.213947001394711</v>
      </c>
      <c r="J41" s="93">
        <v>18.613072776280319</v>
      </c>
      <c r="K41" s="93">
        <v>15.517385444743955</v>
      </c>
      <c r="L41" s="93">
        <v>16.755509065550896</v>
      </c>
      <c r="M41" s="93">
        <v>22.937870619946093</v>
      </c>
      <c r="N41" s="93">
        <v>20.648111888111881</v>
      </c>
      <c r="O41" s="94">
        <v>22.537414965986379</v>
      </c>
      <c r="P41" s="94">
        <v>24.845254217835336</v>
      </c>
      <c r="Q41" s="171"/>
    </row>
    <row r="42" spans="1:17" ht="15" customHeight="1">
      <c r="A42" s="225"/>
      <c r="B42" s="234"/>
      <c r="C42" s="129" t="s">
        <v>14</v>
      </c>
      <c r="D42" s="126">
        <v>99.462365591397855</v>
      </c>
      <c r="E42" s="39">
        <v>99.702380952380949</v>
      </c>
      <c r="F42" s="39">
        <v>99.462365591397855</v>
      </c>
      <c r="G42" s="39">
        <v>99.583333333333329</v>
      </c>
      <c r="H42" s="39">
        <v>98.924731182795696</v>
      </c>
      <c r="I42" s="39">
        <v>99.583333333333329</v>
      </c>
      <c r="J42" s="39">
        <v>99.731182795698928</v>
      </c>
      <c r="K42" s="39">
        <v>99.731182795698928</v>
      </c>
      <c r="L42" s="39">
        <v>99.583333333333329</v>
      </c>
      <c r="M42" s="39">
        <v>99.731182795698928</v>
      </c>
      <c r="N42" s="39">
        <v>99.305555555555557</v>
      </c>
      <c r="O42" s="40">
        <v>98.790322580645167</v>
      </c>
      <c r="P42" s="40">
        <v>99.463470319634709</v>
      </c>
      <c r="Q42" s="171"/>
    </row>
    <row r="43" spans="1:17" ht="15" customHeight="1">
      <c r="A43" s="225"/>
      <c r="B43" s="234"/>
      <c r="C43" s="166" t="s">
        <v>85</v>
      </c>
      <c r="D43" s="38">
        <v>35.675000000000004</v>
      </c>
      <c r="E43" s="39">
        <v>82</v>
      </c>
      <c r="F43" s="39">
        <v>51.708333333333343</v>
      </c>
      <c r="G43" s="39">
        <v>65.479166666666686</v>
      </c>
      <c r="H43" s="39">
        <v>261.1875</v>
      </c>
      <c r="I43" s="39">
        <v>34.333333333333321</v>
      </c>
      <c r="J43" s="39">
        <v>36.87916666666667</v>
      </c>
      <c r="K43" s="39">
        <v>32.183333333333344</v>
      </c>
      <c r="L43" s="39">
        <v>28.691666666666674</v>
      </c>
      <c r="M43" s="39">
        <v>41.729166666666664</v>
      </c>
      <c r="N43" s="39">
        <v>46.516666666666673</v>
      </c>
      <c r="O43" s="40">
        <v>41.958333333333336</v>
      </c>
      <c r="P43" s="36">
        <v>261.1875</v>
      </c>
      <c r="Q43" s="171"/>
    </row>
    <row r="44" spans="1:17" ht="15" customHeight="1">
      <c r="A44" s="225"/>
      <c r="B44" s="235"/>
      <c r="C44" s="167" t="s">
        <v>86</v>
      </c>
      <c r="D44" s="95">
        <v>13.158333333333333</v>
      </c>
      <c r="E44" s="96">
        <v>12.520833333333336</v>
      </c>
      <c r="F44" s="96">
        <v>8.6166666666666671</v>
      </c>
      <c r="G44" s="96">
        <v>18.233333333333334</v>
      </c>
      <c r="H44" s="96">
        <v>6.6499999999999995</v>
      </c>
      <c r="I44" s="96">
        <v>8.3958333333333321</v>
      </c>
      <c r="J44" s="96">
        <v>9.2249999999999996</v>
      </c>
      <c r="K44" s="96">
        <v>6.9041666666666677</v>
      </c>
      <c r="L44" s="96">
        <v>6.7666666666666657</v>
      </c>
      <c r="M44" s="96">
        <v>8.7833333333333314</v>
      </c>
      <c r="N44" s="96">
        <v>8.5666666666666664</v>
      </c>
      <c r="O44" s="97">
        <v>12.345833333333337</v>
      </c>
      <c r="P44" s="101">
        <v>6.6499999999999995</v>
      </c>
      <c r="Q44" s="171">
        <f>COUNTIF(D41:O44, "&lt;1")</f>
        <v>0</v>
      </c>
    </row>
    <row r="45" spans="1:17" ht="15" customHeight="1">
      <c r="A45" s="225"/>
      <c r="B45" s="233" t="s">
        <v>78</v>
      </c>
      <c r="C45" s="165" t="s">
        <v>15</v>
      </c>
      <c r="D45" s="126">
        <v>17.110242587601086</v>
      </c>
      <c r="E45" s="93">
        <v>26.414586466165421</v>
      </c>
      <c r="F45" s="93">
        <v>27.889835164835155</v>
      </c>
      <c r="G45" s="93">
        <v>31.286592178770945</v>
      </c>
      <c r="H45" s="93">
        <v>51.132425068119829</v>
      </c>
      <c r="I45" s="93">
        <v>22.360724233983284</v>
      </c>
      <c r="J45" s="93">
        <v>18.52951482479784</v>
      </c>
      <c r="K45" s="93">
        <v>16.046891891891892</v>
      </c>
      <c r="L45" s="93">
        <v>18.75905292479111</v>
      </c>
      <c r="M45" s="93">
        <v>23.045283018867941</v>
      </c>
      <c r="N45" s="93">
        <v>19.355230125523029</v>
      </c>
      <c r="O45" s="94">
        <v>17.069729729729726</v>
      </c>
      <c r="P45" s="94">
        <v>24.046678924385336</v>
      </c>
      <c r="Q45" s="171"/>
    </row>
    <row r="46" spans="1:17" ht="15" customHeight="1">
      <c r="A46" s="225"/>
      <c r="B46" s="234"/>
      <c r="C46" s="129" t="s">
        <v>14</v>
      </c>
      <c r="D46" s="126">
        <v>99.731182795698928</v>
      </c>
      <c r="E46" s="39">
        <v>98.958333333333329</v>
      </c>
      <c r="F46" s="39">
        <v>97.849462365591393</v>
      </c>
      <c r="G46" s="39">
        <v>99.444444444444443</v>
      </c>
      <c r="H46" s="39">
        <v>98.655913978494624</v>
      </c>
      <c r="I46" s="39">
        <v>99.722222222222229</v>
      </c>
      <c r="J46" s="39">
        <v>99.731182795698928</v>
      </c>
      <c r="K46" s="39">
        <v>99.462365591397855</v>
      </c>
      <c r="L46" s="39">
        <v>99.722222222222229</v>
      </c>
      <c r="M46" s="39">
        <v>99.731182795698928</v>
      </c>
      <c r="N46" s="39">
        <v>99.583333333333329</v>
      </c>
      <c r="O46" s="40">
        <v>99.462365591397855</v>
      </c>
      <c r="P46" s="40">
        <v>99.337899543378995</v>
      </c>
      <c r="Q46" s="171"/>
    </row>
    <row r="47" spans="1:17" ht="15" customHeight="1">
      <c r="A47" s="225"/>
      <c r="B47" s="234"/>
      <c r="C47" s="166" t="s">
        <v>85</v>
      </c>
      <c r="D47" s="38">
        <v>34.799999999999997</v>
      </c>
      <c r="E47" s="39">
        <v>64.654166666666654</v>
      </c>
      <c r="F47" s="39">
        <v>56.108333333333341</v>
      </c>
      <c r="G47" s="39">
        <v>47.383333333333333</v>
      </c>
      <c r="H47" s="39">
        <v>325.4666666666667</v>
      </c>
      <c r="I47" s="39">
        <v>39.270833333333321</v>
      </c>
      <c r="J47" s="39">
        <v>40.716666666666661</v>
      </c>
      <c r="K47" s="39">
        <v>23.687499999999996</v>
      </c>
      <c r="L47" s="39">
        <v>32.779166666666669</v>
      </c>
      <c r="M47" s="39">
        <v>43.550000000000004</v>
      </c>
      <c r="N47" s="39">
        <v>42.237500000000004</v>
      </c>
      <c r="O47" s="40">
        <v>35.295833333333341</v>
      </c>
      <c r="P47" s="36">
        <v>325.4666666666667</v>
      </c>
      <c r="Q47" s="171"/>
    </row>
    <row r="48" spans="1:17" ht="15" customHeight="1">
      <c r="A48" s="225"/>
      <c r="B48" s="235"/>
      <c r="C48" s="167" t="s">
        <v>86</v>
      </c>
      <c r="D48" s="95">
        <v>3.4208333333333325</v>
      </c>
      <c r="E48" s="96">
        <v>7.9624999999999986</v>
      </c>
      <c r="F48" s="96">
        <v>8.2272727272727284</v>
      </c>
      <c r="G48" s="96">
        <v>10.386956521739132</v>
      </c>
      <c r="H48" s="96">
        <v>5.0708333333333337</v>
      </c>
      <c r="I48" s="96">
        <v>9.7291666666666661</v>
      </c>
      <c r="J48" s="96">
        <v>7.7666666666666684</v>
      </c>
      <c r="K48" s="96">
        <v>8.654166666666665</v>
      </c>
      <c r="L48" s="96">
        <v>9.8041666666666689</v>
      </c>
      <c r="M48" s="96">
        <v>8.7458333333333318</v>
      </c>
      <c r="N48" s="96">
        <v>8.9333333333333318</v>
      </c>
      <c r="O48" s="97">
        <v>6.6166666666666671</v>
      </c>
      <c r="P48" s="101">
        <v>3.4208333333333325</v>
      </c>
      <c r="Q48" s="171">
        <f>COUNTIF(D45:O48, "&lt;1")</f>
        <v>0</v>
      </c>
    </row>
    <row r="49" spans="1:17" ht="15" customHeight="1">
      <c r="A49" s="225"/>
      <c r="B49" s="233" t="s">
        <v>75</v>
      </c>
      <c r="C49" s="165" t="s">
        <v>15</v>
      </c>
      <c r="D49" s="126">
        <v>10.669754768392373</v>
      </c>
      <c r="E49" s="93">
        <v>17.271726190476187</v>
      </c>
      <c r="F49" s="93">
        <v>17.418417266187074</v>
      </c>
      <c r="G49" s="93">
        <v>24.480416666666653</v>
      </c>
      <c r="H49" s="93">
        <v>36.425537634408578</v>
      </c>
      <c r="I49" s="93">
        <v>14.878888888888913</v>
      </c>
      <c r="J49" s="93">
        <v>12.279435483870975</v>
      </c>
      <c r="K49" s="93">
        <v>12.219919246298778</v>
      </c>
      <c r="L49" s="93">
        <v>7.6918687589158381</v>
      </c>
      <c r="M49" s="93">
        <v>15.84755927475593</v>
      </c>
      <c r="N49" s="93">
        <v>11.37472222222222</v>
      </c>
      <c r="O49" s="94">
        <v>10.323252688172037</v>
      </c>
      <c r="P49" s="94">
        <v>15.925999537786009</v>
      </c>
      <c r="Q49" s="171"/>
    </row>
    <row r="50" spans="1:17" ht="15" customHeight="1">
      <c r="A50" s="225"/>
      <c r="B50" s="234"/>
      <c r="C50" s="129" t="s">
        <v>14</v>
      </c>
      <c r="D50" s="126">
        <v>98.655913978494624</v>
      </c>
      <c r="E50" s="39">
        <v>100</v>
      </c>
      <c r="F50" s="39">
        <v>93.413978494623649</v>
      </c>
      <c r="G50" s="39">
        <v>100</v>
      </c>
      <c r="H50" s="39">
        <v>100</v>
      </c>
      <c r="I50" s="39">
        <v>100</v>
      </c>
      <c r="J50" s="39">
        <v>100</v>
      </c>
      <c r="K50" s="39">
        <v>99.865591397849457</v>
      </c>
      <c r="L50" s="39">
        <v>97.361111111111114</v>
      </c>
      <c r="M50" s="39">
        <v>96.370967741935488</v>
      </c>
      <c r="N50" s="39">
        <v>100</v>
      </c>
      <c r="O50" s="40">
        <v>100</v>
      </c>
      <c r="P50" s="40">
        <v>98.789954337899545</v>
      </c>
      <c r="Q50" s="171"/>
    </row>
    <row r="51" spans="1:17" ht="15" customHeight="1">
      <c r="A51" s="225"/>
      <c r="B51" s="234"/>
      <c r="C51" s="129" t="s">
        <v>85</v>
      </c>
      <c r="D51" s="38">
        <v>25.19583333333334</v>
      </c>
      <c r="E51" s="39">
        <v>54.87916666666667</v>
      </c>
      <c r="F51" s="39">
        <v>46.730769230769234</v>
      </c>
      <c r="G51" s="39">
        <v>53.904166666666647</v>
      </c>
      <c r="H51" s="39">
        <v>255.14166666666674</v>
      </c>
      <c r="I51" s="39">
        <v>38.049999999999997</v>
      </c>
      <c r="J51" s="39">
        <v>30.941666666666666</v>
      </c>
      <c r="K51" s="39">
        <v>21.116666666666667</v>
      </c>
      <c r="L51" s="39">
        <v>26.391666666666669</v>
      </c>
      <c r="M51" s="39">
        <v>44.091666666666669</v>
      </c>
      <c r="N51" s="39">
        <v>37.633333333333333</v>
      </c>
      <c r="O51" s="40">
        <v>25.354166666666668</v>
      </c>
      <c r="P51" s="36">
        <v>255.14166666666674</v>
      </c>
      <c r="Q51" s="171"/>
    </row>
    <row r="52" spans="1:17" ht="15" customHeight="1">
      <c r="A52" s="225"/>
      <c r="B52" s="235"/>
      <c r="C52" s="130" t="s">
        <v>86</v>
      </c>
      <c r="D52" s="95">
        <v>2.4458333333333333</v>
      </c>
      <c r="E52" s="96">
        <v>2.1166666666666667</v>
      </c>
      <c r="F52" s="96">
        <v>5.7166666666666659</v>
      </c>
      <c r="G52" s="96">
        <v>6.3083333333333345</v>
      </c>
      <c r="H52" s="96" t="s">
        <v>223</v>
      </c>
      <c r="I52" s="96">
        <v>1.9874999999999998</v>
      </c>
      <c r="J52" s="96">
        <v>1.0624999999999998</v>
      </c>
      <c r="K52" s="96">
        <v>3.0333333333333328</v>
      </c>
      <c r="L52" s="96">
        <v>1.1083333333333334</v>
      </c>
      <c r="M52" s="96">
        <v>3.1708333333333329</v>
      </c>
      <c r="N52" s="96">
        <v>3.2291666666666661</v>
      </c>
      <c r="O52" s="97">
        <v>1.7750000000000001</v>
      </c>
      <c r="P52" s="101" t="s">
        <v>223</v>
      </c>
      <c r="Q52" s="171">
        <f>COUNTIF(D49:O52, "&lt;1")</f>
        <v>0</v>
      </c>
    </row>
    <row r="53" spans="1:17" ht="15" customHeight="1">
      <c r="A53" s="225"/>
      <c r="B53" s="233" t="s">
        <v>76</v>
      </c>
      <c r="C53" s="165" t="s">
        <v>15</v>
      </c>
      <c r="D53" s="126">
        <v>27.397690217391304</v>
      </c>
      <c r="E53" s="93">
        <v>32.670658682634716</v>
      </c>
      <c r="F53" s="93">
        <v>40.690725806451596</v>
      </c>
      <c r="G53" s="93">
        <v>36.999305555555551</v>
      </c>
      <c r="H53" s="93">
        <v>31.065337001375536</v>
      </c>
      <c r="I53" s="93">
        <v>18.11279554937413</v>
      </c>
      <c r="J53" s="93">
        <v>18.359757738896381</v>
      </c>
      <c r="K53" s="93">
        <v>19.828177641653902</v>
      </c>
      <c r="L53" s="93">
        <v>28.230704225352092</v>
      </c>
      <c r="M53" s="93">
        <v>28.57150537634411</v>
      </c>
      <c r="N53" s="93">
        <v>26.197671033478887</v>
      </c>
      <c r="O53" s="94">
        <v>23.568010752688149</v>
      </c>
      <c r="P53" s="94">
        <v>27.68262943571845</v>
      </c>
      <c r="Q53" s="171"/>
    </row>
    <row r="54" spans="1:17" ht="15" customHeight="1">
      <c r="A54" s="225"/>
      <c r="B54" s="234"/>
      <c r="C54" s="129" t="s">
        <v>14</v>
      </c>
      <c r="D54" s="126">
        <v>98.924731182795696</v>
      </c>
      <c r="E54" s="39">
        <v>99.404761904761898</v>
      </c>
      <c r="F54" s="39">
        <v>100</v>
      </c>
      <c r="G54" s="39">
        <v>100</v>
      </c>
      <c r="H54" s="39">
        <v>97.715053763440864</v>
      </c>
      <c r="I54" s="39">
        <v>99.861111111111114</v>
      </c>
      <c r="J54" s="39">
        <v>99.865591397849457</v>
      </c>
      <c r="K54" s="39">
        <v>87.768817204301072</v>
      </c>
      <c r="L54" s="39">
        <v>98.611111111111114</v>
      </c>
      <c r="M54" s="39">
        <v>100</v>
      </c>
      <c r="N54" s="39">
        <v>95.416666666666671</v>
      </c>
      <c r="O54" s="40">
        <v>100</v>
      </c>
      <c r="P54" s="40">
        <v>98.11643835616438</v>
      </c>
      <c r="Q54" s="171"/>
    </row>
    <row r="55" spans="1:17" ht="15" customHeight="1">
      <c r="A55" s="225"/>
      <c r="B55" s="234"/>
      <c r="C55" s="129" t="s">
        <v>85</v>
      </c>
      <c r="D55" s="38">
        <v>58.579166666666652</v>
      </c>
      <c r="E55" s="39">
        <v>90.829166666666694</v>
      </c>
      <c r="F55" s="39">
        <v>75.2</v>
      </c>
      <c r="G55" s="39">
        <v>68.283333333333331</v>
      </c>
      <c r="H55" s="39">
        <v>208.57083333333333</v>
      </c>
      <c r="I55" s="39">
        <v>34.445833333333333</v>
      </c>
      <c r="J55" s="39">
        <v>39.170833333333341</v>
      </c>
      <c r="K55" s="39">
        <v>53.981250000000003</v>
      </c>
      <c r="L55" s="39">
        <v>59.833333333333321</v>
      </c>
      <c r="M55" s="39">
        <v>84.262499999999989</v>
      </c>
      <c r="N55" s="39">
        <v>56.570833333333347</v>
      </c>
      <c r="O55" s="40">
        <v>33.508333333333333</v>
      </c>
      <c r="P55" s="36">
        <v>208.57083333333333</v>
      </c>
      <c r="Q55" s="171"/>
    </row>
    <row r="56" spans="1:17" ht="15" customHeight="1">
      <c r="A56" s="225"/>
      <c r="B56" s="235"/>
      <c r="C56" s="130" t="s">
        <v>86</v>
      </c>
      <c r="D56" s="95">
        <v>9.0083333333333329</v>
      </c>
      <c r="E56" s="96">
        <v>10.995833333333332</v>
      </c>
      <c r="F56" s="96">
        <v>16.045833333333331</v>
      </c>
      <c r="G56" s="96">
        <v>17.775000000000002</v>
      </c>
      <c r="H56" s="96">
        <v>2.1208333333333336</v>
      </c>
      <c r="I56" s="96">
        <v>9.3208333333333346</v>
      </c>
      <c r="J56" s="96">
        <v>5.5</v>
      </c>
      <c r="K56" s="96" t="s">
        <v>223</v>
      </c>
      <c r="L56" s="96">
        <v>10.454166666666667</v>
      </c>
      <c r="M56" s="96">
        <v>8.7458333333333336</v>
      </c>
      <c r="N56" s="96">
        <v>10.012500000000001</v>
      </c>
      <c r="O56" s="97">
        <v>14.47916666666667</v>
      </c>
      <c r="P56" s="101" t="s">
        <v>223</v>
      </c>
      <c r="Q56" s="171">
        <f>COUNTIF(D53:O56, "&lt;1")</f>
        <v>0</v>
      </c>
    </row>
    <row r="57" spans="1:17" ht="15" customHeight="1">
      <c r="A57" s="225"/>
      <c r="B57" s="233" t="s">
        <v>72</v>
      </c>
      <c r="C57" s="165" t="s">
        <v>15</v>
      </c>
      <c r="D57" s="126">
        <v>10.226978417266192</v>
      </c>
      <c r="E57" s="93" t="s">
        <v>214</v>
      </c>
      <c r="F57" s="93">
        <v>11.577570093457943</v>
      </c>
      <c r="G57" s="93">
        <v>16.862638888888885</v>
      </c>
      <c r="H57" s="93">
        <v>7.3807795698924723</v>
      </c>
      <c r="I57" s="93">
        <v>5.5000000000000018</v>
      </c>
      <c r="J57" s="93">
        <v>9.3641509433962327</v>
      </c>
      <c r="K57" s="93">
        <v>9.2667115902964934</v>
      </c>
      <c r="L57" s="93">
        <v>11.019273743016758</v>
      </c>
      <c r="M57" s="93">
        <v>8.8778677462887963</v>
      </c>
      <c r="N57" s="93">
        <v>13.586211699164355</v>
      </c>
      <c r="O57" s="94">
        <v>8.5157469717362027</v>
      </c>
      <c r="P57" s="94">
        <v>10.051212860628681</v>
      </c>
      <c r="Q57" s="171"/>
    </row>
    <row r="58" spans="1:17" ht="15" customHeight="1">
      <c r="A58" s="225"/>
      <c r="B58" s="234"/>
      <c r="C58" s="129" t="s">
        <v>14</v>
      </c>
      <c r="D58" s="126">
        <v>37.365591397849464</v>
      </c>
      <c r="E58" s="39">
        <v>0</v>
      </c>
      <c r="F58" s="39">
        <v>14.381720430107526</v>
      </c>
      <c r="G58" s="39">
        <v>100</v>
      </c>
      <c r="H58" s="39">
        <v>100</v>
      </c>
      <c r="I58" s="39">
        <v>99.444444444444443</v>
      </c>
      <c r="J58" s="39">
        <v>99.731182795698928</v>
      </c>
      <c r="K58" s="39">
        <v>99.731182795698928</v>
      </c>
      <c r="L58" s="39">
        <v>99.444444444444443</v>
      </c>
      <c r="M58" s="39">
        <v>99.596774193548384</v>
      </c>
      <c r="N58" s="39">
        <v>99.722222222222229</v>
      </c>
      <c r="O58" s="40">
        <v>99.865591397849457</v>
      </c>
      <c r="P58" s="40">
        <v>79.531963470319639</v>
      </c>
      <c r="Q58" s="171"/>
    </row>
    <row r="59" spans="1:17" ht="15" customHeight="1">
      <c r="A59" s="225"/>
      <c r="B59" s="234"/>
      <c r="C59" s="129" t="s">
        <v>85</v>
      </c>
      <c r="D59" s="38">
        <v>18.370833333333334</v>
      </c>
      <c r="E59" s="39" t="s">
        <v>214</v>
      </c>
      <c r="F59" s="39">
        <v>17.487499999999997</v>
      </c>
      <c r="G59" s="39">
        <v>38.637499999999996</v>
      </c>
      <c r="H59" s="39">
        <v>22.087500000000002</v>
      </c>
      <c r="I59" s="39">
        <v>10.333333333333334</v>
      </c>
      <c r="J59" s="39">
        <v>26.372727272727271</v>
      </c>
      <c r="K59" s="39">
        <v>20.920833333333334</v>
      </c>
      <c r="L59" s="39">
        <v>29.883333333333336</v>
      </c>
      <c r="M59" s="39">
        <v>18.470833333333328</v>
      </c>
      <c r="N59" s="39">
        <v>24.399999999999991</v>
      </c>
      <c r="O59" s="40">
        <v>16.06666666666667</v>
      </c>
      <c r="P59" s="36">
        <v>38.637499999999996</v>
      </c>
      <c r="Q59" s="171"/>
    </row>
    <row r="60" spans="1:17" ht="15" customHeight="1">
      <c r="A60" s="240"/>
      <c r="B60" s="235"/>
      <c r="C60" s="130" t="s">
        <v>86</v>
      </c>
      <c r="D60" s="95">
        <v>4.3916666666666666</v>
      </c>
      <c r="E60" s="96" t="s">
        <v>214</v>
      </c>
      <c r="F60" s="96">
        <v>8.1</v>
      </c>
      <c r="G60" s="96">
        <v>6.9666666666666677</v>
      </c>
      <c r="H60" s="96">
        <v>1.6208333333333329</v>
      </c>
      <c r="I60" s="96">
        <v>2.7458333333333331</v>
      </c>
      <c r="J60" s="96">
        <v>2.7458333333333322</v>
      </c>
      <c r="K60" s="96">
        <v>2.6166666666666667</v>
      </c>
      <c r="L60" s="96">
        <v>3.7500000000000004</v>
      </c>
      <c r="M60" s="96">
        <v>1.7958333333333332</v>
      </c>
      <c r="N60" s="96">
        <v>3.6</v>
      </c>
      <c r="O60" s="97">
        <v>1.2791666666666668</v>
      </c>
      <c r="P60" s="101">
        <v>1.2791666666666668</v>
      </c>
      <c r="Q60" s="171">
        <f>COUNTIF(D57:O60, "&lt;1")</f>
        <v>1</v>
      </c>
    </row>
    <row r="61" spans="1:17" s="3" customFormat="1" ht="15" customHeight="1">
      <c r="A61" s="169" t="s">
        <v>95</v>
      </c>
      <c r="B61" s="173" t="s">
        <v>186</v>
      </c>
      <c r="C61" s="165" t="s">
        <v>15</v>
      </c>
      <c r="D61" s="60">
        <v>47</v>
      </c>
      <c r="E61" s="62">
        <v>56</v>
      </c>
      <c r="F61" s="62">
        <v>39</v>
      </c>
      <c r="G61" s="62">
        <v>60</v>
      </c>
      <c r="H61" s="62">
        <v>55</v>
      </c>
      <c r="I61" s="62">
        <v>47</v>
      </c>
      <c r="J61" s="62">
        <v>24</v>
      </c>
      <c r="K61" s="62">
        <v>31</v>
      </c>
      <c r="L61" s="62">
        <v>30</v>
      </c>
      <c r="M61" s="62">
        <v>53</v>
      </c>
      <c r="N61" s="62">
        <v>45</v>
      </c>
      <c r="O61" s="109">
        <v>44</v>
      </c>
      <c r="P61" s="94">
        <v>44.25</v>
      </c>
      <c r="Q61" s="171"/>
    </row>
    <row r="62" spans="1:17" s="3" customFormat="1" ht="15" customHeight="1">
      <c r="A62" s="169" t="s">
        <v>96</v>
      </c>
      <c r="B62" s="173"/>
      <c r="C62" s="129" t="s">
        <v>61</v>
      </c>
      <c r="D62" s="57">
        <v>99</v>
      </c>
      <c r="E62" s="14">
        <v>100</v>
      </c>
      <c r="F62" s="14">
        <v>80</v>
      </c>
      <c r="G62" s="14">
        <v>99</v>
      </c>
      <c r="H62" s="14">
        <v>80</v>
      </c>
      <c r="I62" s="14">
        <v>100</v>
      </c>
      <c r="J62" s="14">
        <v>100</v>
      </c>
      <c r="K62" s="14">
        <v>100</v>
      </c>
      <c r="L62" s="14">
        <v>84</v>
      </c>
      <c r="M62" s="14">
        <v>98</v>
      </c>
      <c r="N62" s="14">
        <v>97</v>
      </c>
      <c r="O62" s="15">
        <v>99</v>
      </c>
      <c r="P62" s="40">
        <v>94.666666666666671</v>
      </c>
      <c r="Q62" s="171"/>
    </row>
    <row r="63" spans="1:17" s="3" customFormat="1" ht="15" customHeight="1">
      <c r="A63" s="169"/>
      <c r="B63" s="173"/>
      <c r="C63" s="129" t="s">
        <v>85</v>
      </c>
      <c r="D63" s="57">
        <v>61</v>
      </c>
      <c r="E63" s="14">
        <v>73</v>
      </c>
      <c r="F63" s="14">
        <v>50</v>
      </c>
      <c r="G63" s="110">
        <v>81</v>
      </c>
      <c r="H63" s="110">
        <v>87</v>
      </c>
      <c r="I63" s="110">
        <v>71</v>
      </c>
      <c r="J63" s="14">
        <v>47</v>
      </c>
      <c r="K63" s="14">
        <v>38</v>
      </c>
      <c r="L63" s="14">
        <v>60</v>
      </c>
      <c r="M63" s="14">
        <v>66</v>
      </c>
      <c r="N63" s="14">
        <v>69</v>
      </c>
      <c r="O63" s="15">
        <v>71</v>
      </c>
      <c r="P63" s="36">
        <v>87</v>
      </c>
      <c r="Q63" s="171"/>
    </row>
    <row r="64" spans="1:17" s="3" customFormat="1" ht="15" customHeight="1">
      <c r="A64" s="169"/>
      <c r="B64" s="174"/>
      <c r="C64" s="130" t="s">
        <v>86</v>
      </c>
      <c r="D64" s="61">
        <v>32</v>
      </c>
      <c r="E64" s="63">
        <v>30</v>
      </c>
      <c r="F64" s="63">
        <v>28</v>
      </c>
      <c r="G64" s="63">
        <v>44</v>
      </c>
      <c r="H64" s="63">
        <v>19</v>
      </c>
      <c r="I64" s="63">
        <v>17</v>
      </c>
      <c r="J64" s="63">
        <v>9</v>
      </c>
      <c r="K64" s="63">
        <v>23</v>
      </c>
      <c r="L64" s="63">
        <v>16</v>
      </c>
      <c r="M64" s="63">
        <v>40</v>
      </c>
      <c r="N64" s="63">
        <v>34</v>
      </c>
      <c r="O64" s="64">
        <v>32</v>
      </c>
      <c r="P64" s="101">
        <v>9</v>
      </c>
      <c r="Q64" s="171">
        <f>COUNTIF(D61:O64, "&lt;1")</f>
        <v>0</v>
      </c>
    </row>
    <row r="65" spans="1:17" s="3" customFormat="1" ht="15" customHeight="1">
      <c r="A65" s="169"/>
      <c r="B65" s="173" t="s">
        <v>187</v>
      </c>
      <c r="C65" s="165" t="s">
        <v>15</v>
      </c>
      <c r="D65" s="60">
        <v>54</v>
      </c>
      <c r="E65" s="62">
        <v>68</v>
      </c>
      <c r="F65" s="62">
        <v>55</v>
      </c>
      <c r="G65" s="62">
        <v>56</v>
      </c>
      <c r="H65" s="62">
        <v>49</v>
      </c>
      <c r="I65" s="62">
        <v>46</v>
      </c>
      <c r="J65" s="62">
        <v>32</v>
      </c>
      <c r="K65" s="62">
        <v>45</v>
      </c>
      <c r="L65" s="62">
        <v>22</v>
      </c>
      <c r="M65" s="62">
        <v>27</v>
      </c>
      <c r="N65" s="62">
        <v>24</v>
      </c>
      <c r="O65" s="109">
        <v>27</v>
      </c>
      <c r="P65" s="94">
        <v>42.083333333333336</v>
      </c>
      <c r="Q65" s="171"/>
    </row>
    <row r="66" spans="1:17" s="3" customFormat="1" ht="15" customHeight="1">
      <c r="A66" s="169"/>
      <c r="B66" s="175" t="s">
        <v>188</v>
      </c>
      <c r="C66" s="129" t="s">
        <v>61</v>
      </c>
      <c r="D66" s="57">
        <v>78</v>
      </c>
      <c r="E66" s="14">
        <v>80</v>
      </c>
      <c r="F66" s="14">
        <v>80</v>
      </c>
      <c r="G66" s="14">
        <v>94</v>
      </c>
      <c r="H66" s="14">
        <v>70</v>
      </c>
      <c r="I66" s="14">
        <v>92</v>
      </c>
      <c r="J66" s="14">
        <v>96</v>
      </c>
      <c r="K66" s="14">
        <v>72</v>
      </c>
      <c r="L66" s="14">
        <v>93</v>
      </c>
      <c r="M66" s="14">
        <v>97</v>
      </c>
      <c r="N66" s="14">
        <v>83</v>
      </c>
      <c r="O66" s="15">
        <v>78</v>
      </c>
      <c r="P66" s="40">
        <v>84.416666666666671</v>
      </c>
      <c r="Q66" s="171"/>
    </row>
    <row r="67" spans="1:17" s="3" customFormat="1" ht="15" customHeight="1">
      <c r="A67" s="169"/>
      <c r="B67" s="173"/>
      <c r="C67" s="129" t="s">
        <v>85</v>
      </c>
      <c r="D67" s="57">
        <v>90</v>
      </c>
      <c r="E67" s="14">
        <v>99</v>
      </c>
      <c r="F67" s="14">
        <v>73</v>
      </c>
      <c r="G67" s="14">
        <v>80</v>
      </c>
      <c r="H67" s="14">
        <v>102</v>
      </c>
      <c r="I67" s="14">
        <v>65</v>
      </c>
      <c r="J67" s="14">
        <v>39</v>
      </c>
      <c r="K67" s="14">
        <v>62</v>
      </c>
      <c r="L67" s="14">
        <v>28</v>
      </c>
      <c r="M67" s="14">
        <v>33</v>
      </c>
      <c r="N67" s="14">
        <v>33</v>
      </c>
      <c r="O67" s="15">
        <v>30</v>
      </c>
      <c r="P67" s="36">
        <v>102</v>
      </c>
      <c r="Q67" s="171"/>
    </row>
    <row r="68" spans="1:17" s="3" customFormat="1" ht="15" customHeight="1">
      <c r="A68" s="169"/>
      <c r="B68" s="174"/>
      <c r="C68" s="130" t="s">
        <v>86</v>
      </c>
      <c r="D68" s="61">
        <v>31</v>
      </c>
      <c r="E68" s="63">
        <v>55</v>
      </c>
      <c r="F68" s="63">
        <v>46</v>
      </c>
      <c r="G68" s="63">
        <v>40</v>
      </c>
      <c r="H68" s="63">
        <v>20</v>
      </c>
      <c r="I68" s="63">
        <v>33</v>
      </c>
      <c r="J68" s="63">
        <v>26</v>
      </c>
      <c r="K68" s="63">
        <v>29</v>
      </c>
      <c r="L68" s="63">
        <v>17</v>
      </c>
      <c r="M68" s="63">
        <v>17</v>
      </c>
      <c r="N68" s="63">
        <v>19</v>
      </c>
      <c r="O68" s="64">
        <v>25</v>
      </c>
      <c r="P68" s="101">
        <v>17</v>
      </c>
      <c r="Q68" s="171">
        <f>COUNTIF(D65:O68, "&lt;1")</f>
        <v>0</v>
      </c>
    </row>
    <row r="69" spans="1:17" s="3" customFormat="1" ht="15" customHeight="1">
      <c r="A69" s="169"/>
      <c r="B69" s="173" t="s">
        <v>189</v>
      </c>
      <c r="C69" s="165" t="s">
        <v>15</v>
      </c>
      <c r="D69" s="60">
        <v>46</v>
      </c>
      <c r="E69" s="62">
        <v>58</v>
      </c>
      <c r="F69" s="62">
        <v>40</v>
      </c>
      <c r="G69" s="62">
        <v>55</v>
      </c>
      <c r="H69" s="62">
        <v>33</v>
      </c>
      <c r="I69" s="62">
        <v>48</v>
      </c>
      <c r="J69" s="62">
        <v>31</v>
      </c>
      <c r="K69" s="62">
        <v>19</v>
      </c>
      <c r="L69" s="62">
        <v>25</v>
      </c>
      <c r="M69" s="62">
        <v>34</v>
      </c>
      <c r="N69" s="62">
        <v>31</v>
      </c>
      <c r="O69" s="109">
        <v>33</v>
      </c>
      <c r="P69" s="94">
        <v>37.75</v>
      </c>
      <c r="Q69" s="171"/>
    </row>
    <row r="70" spans="1:17" s="3" customFormat="1" ht="15" customHeight="1">
      <c r="A70" s="169"/>
      <c r="B70" s="173"/>
      <c r="C70" s="129" t="s">
        <v>61</v>
      </c>
      <c r="D70" s="57">
        <v>100</v>
      </c>
      <c r="E70" s="14">
        <v>89</v>
      </c>
      <c r="F70" s="14">
        <v>80</v>
      </c>
      <c r="G70" s="14">
        <v>92</v>
      </c>
      <c r="H70" s="14">
        <v>75</v>
      </c>
      <c r="I70" s="14">
        <v>98</v>
      </c>
      <c r="J70" s="14">
        <v>97</v>
      </c>
      <c r="K70" s="14">
        <v>90</v>
      </c>
      <c r="L70" s="14">
        <v>99</v>
      </c>
      <c r="M70" s="14">
        <v>95</v>
      </c>
      <c r="N70" s="14">
        <v>90</v>
      </c>
      <c r="O70" s="15">
        <v>93</v>
      </c>
      <c r="P70" s="40">
        <v>91.5</v>
      </c>
      <c r="Q70" s="171"/>
    </row>
    <row r="71" spans="1:17" s="3" customFormat="1" ht="15" customHeight="1">
      <c r="A71" s="216"/>
      <c r="B71" s="173"/>
      <c r="C71" s="129" t="s">
        <v>85</v>
      </c>
      <c r="D71" s="57">
        <v>61</v>
      </c>
      <c r="E71" s="14">
        <v>78</v>
      </c>
      <c r="F71" s="14">
        <v>53</v>
      </c>
      <c r="G71" s="14">
        <v>94</v>
      </c>
      <c r="H71" s="14">
        <v>57</v>
      </c>
      <c r="I71" s="14">
        <v>71</v>
      </c>
      <c r="J71" s="14">
        <v>74</v>
      </c>
      <c r="K71" s="14">
        <v>26</v>
      </c>
      <c r="L71" s="14">
        <v>33</v>
      </c>
      <c r="M71" s="14">
        <v>66</v>
      </c>
      <c r="N71" s="14">
        <v>59</v>
      </c>
      <c r="O71" s="15">
        <v>69</v>
      </c>
      <c r="P71" s="36">
        <v>94</v>
      </c>
      <c r="Q71" s="171"/>
    </row>
    <row r="72" spans="1:17" s="3" customFormat="1" ht="15" customHeight="1">
      <c r="A72" s="214"/>
      <c r="B72" s="174"/>
      <c r="C72" s="130" t="s">
        <v>86</v>
      </c>
      <c r="D72" s="61">
        <v>31</v>
      </c>
      <c r="E72" s="63">
        <v>23</v>
      </c>
      <c r="F72" s="63">
        <v>21</v>
      </c>
      <c r="G72" s="63">
        <v>43</v>
      </c>
      <c r="H72" s="63">
        <v>15</v>
      </c>
      <c r="I72" s="63">
        <v>11</v>
      </c>
      <c r="J72" s="63">
        <v>8</v>
      </c>
      <c r="K72" s="63">
        <v>14</v>
      </c>
      <c r="L72" s="63">
        <v>21</v>
      </c>
      <c r="M72" s="63">
        <v>16</v>
      </c>
      <c r="N72" s="63">
        <v>19</v>
      </c>
      <c r="O72" s="64">
        <v>21</v>
      </c>
      <c r="P72" s="101">
        <v>8</v>
      </c>
      <c r="Q72" s="171">
        <f>COUNTIF(D69:O72, "&lt;1")</f>
        <v>0</v>
      </c>
    </row>
    <row r="73" spans="1:17" ht="15" customHeight="1">
      <c r="A73" s="224" t="s">
        <v>65</v>
      </c>
      <c r="B73" s="219" t="s">
        <v>12</v>
      </c>
      <c r="C73" s="165" t="s">
        <v>15</v>
      </c>
      <c r="D73" s="92">
        <v>65.051805337519625</v>
      </c>
      <c r="E73" s="93">
        <v>48.865263157894738</v>
      </c>
      <c r="F73" s="93">
        <v>34.654822335025379</v>
      </c>
      <c r="G73" s="93">
        <v>36.068535825545169</v>
      </c>
      <c r="H73" s="93">
        <v>24.344827586206897</v>
      </c>
      <c r="I73" s="93">
        <v>27.862500000000001</v>
      </c>
      <c r="J73" s="93">
        <v>20.087751371115175</v>
      </c>
      <c r="K73" s="93">
        <v>21.966145833333332</v>
      </c>
      <c r="L73" s="93">
        <v>24.977142857142859</v>
      </c>
      <c r="M73" s="93">
        <v>31.778873239436621</v>
      </c>
      <c r="N73" s="93">
        <v>42.153179190751445</v>
      </c>
      <c r="O73" s="199">
        <v>57.101892285298398</v>
      </c>
      <c r="P73" s="202">
        <v>37.647730879086005</v>
      </c>
      <c r="Q73" s="171"/>
    </row>
    <row r="74" spans="1:17" ht="15" customHeight="1">
      <c r="A74" s="169"/>
      <c r="B74" s="230"/>
      <c r="C74" s="129" t="s">
        <v>61</v>
      </c>
      <c r="D74" s="38">
        <v>85.618279569892479</v>
      </c>
      <c r="E74" s="39">
        <v>70.68452380952381</v>
      </c>
      <c r="F74" s="39">
        <v>52.956989247311824</v>
      </c>
      <c r="G74" s="39">
        <v>44.583333333333336</v>
      </c>
      <c r="H74" s="39">
        <v>58.467741935483872</v>
      </c>
      <c r="I74" s="39">
        <v>44.444444444444443</v>
      </c>
      <c r="J74" s="39">
        <v>73.521505376344081</v>
      </c>
      <c r="K74" s="39">
        <v>51.612903225806448</v>
      </c>
      <c r="L74" s="39">
        <v>97.222222222222229</v>
      </c>
      <c r="M74" s="39">
        <v>95.430107526881727</v>
      </c>
      <c r="N74" s="39">
        <v>96.111111111111114</v>
      </c>
      <c r="O74" s="200">
        <v>92.338709677419359</v>
      </c>
      <c r="P74" s="203">
        <v>71.94063926940639</v>
      </c>
      <c r="Q74" s="171"/>
    </row>
    <row r="75" spans="1:17" ht="15" customHeight="1">
      <c r="A75" s="169"/>
      <c r="B75" s="230"/>
      <c r="C75" s="129" t="s">
        <v>153</v>
      </c>
      <c r="D75" s="38">
        <v>99.428571428571431</v>
      </c>
      <c r="E75" s="39">
        <v>76.692307692307693</v>
      </c>
      <c r="F75" s="39">
        <v>56.666666666666664</v>
      </c>
      <c r="G75" s="39">
        <v>63.263157894736842</v>
      </c>
      <c r="H75" s="39">
        <v>46.25</v>
      </c>
      <c r="I75" s="39">
        <v>50.166666666666664</v>
      </c>
      <c r="J75" s="39">
        <v>35.541666666666664</v>
      </c>
      <c r="K75" s="39">
        <v>30.166666666666668</v>
      </c>
      <c r="L75" s="39">
        <v>36.166666666666664</v>
      </c>
      <c r="M75" s="39">
        <v>56.666666666666664</v>
      </c>
      <c r="N75" s="39">
        <v>65.941176470588232</v>
      </c>
      <c r="O75" s="200">
        <v>86.083333333333329</v>
      </c>
      <c r="P75" s="197">
        <v>99.428571428571431</v>
      </c>
      <c r="Q75" s="171"/>
    </row>
    <row r="76" spans="1:17" ht="15" customHeight="1">
      <c r="A76" s="216"/>
      <c r="B76" s="231"/>
      <c r="C76" s="130" t="s">
        <v>154</v>
      </c>
      <c r="D76" s="95">
        <v>7</v>
      </c>
      <c r="E76" s="96">
        <v>17.541666666666668</v>
      </c>
      <c r="F76" s="96">
        <v>17.416666666666668</v>
      </c>
      <c r="G76" s="96">
        <v>23.958333333333332</v>
      </c>
      <c r="H76" s="96">
        <v>17.208333333333332</v>
      </c>
      <c r="I76" s="96">
        <v>15.782608695652174</v>
      </c>
      <c r="J76" s="96">
        <v>11.875</v>
      </c>
      <c r="K76" s="96">
        <v>9.8461538461538467</v>
      </c>
      <c r="L76" s="96">
        <v>14.391304347826088</v>
      </c>
      <c r="M76" s="96">
        <v>17.208333333333332</v>
      </c>
      <c r="N76" s="96">
        <v>23.708333333333332</v>
      </c>
      <c r="O76" s="201">
        <v>25.25</v>
      </c>
      <c r="P76" s="121">
        <v>7</v>
      </c>
      <c r="Q76" s="171">
        <f>COUNTIF(D73:O76, "&lt;1")</f>
        <v>0</v>
      </c>
    </row>
    <row r="77" spans="1:17" s="3" customFormat="1" ht="15" customHeight="1">
      <c r="A77" s="216"/>
      <c r="B77" s="219" t="s">
        <v>13</v>
      </c>
      <c r="C77" s="165" t="s">
        <v>15</v>
      </c>
      <c r="D77" s="126">
        <v>54.25390625</v>
      </c>
      <c r="E77" s="93" t="s">
        <v>214</v>
      </c>
      <c r="F77" s="93">
        <v>45.161764705882355</v>
      </c>
      <c r="G77" s="93" t="s">
        <v>214</v>
      </c>
      <c r="H77" s="93" t="s">
        <v>214</v>
      </c>
      <c r="I77" s="93" t="s">
        <v>214</v>
      </c>
      <c r="J77" s="93">
        <v>55.804166666666667</v>
      </c>
      <c r="K77" s="93">
        <v>54.242924528301884</v>
      </c>
      <c r="L77" s="93">
        <v>53.552504038772213</v>
      </c>
      <c r="M77" s="93">
        <v>53.887122416534183</v>
      </c>
      <c r="N77" s="93" t="s">
        <v>214</v>
      </c>
      <c r="O77" s="199" t="s">
        <v>214</v>
      </c>
      <c r="P77" s="202">
        <v>53.886436597110752</v>
      </c>
      <c r="Q77" s="171"/>
    </row>
    <row r="78" spans="1:17" s="3" customFormat="1" ht="15" customHeight="1">
      <c r="A78" s="216"/>
      <c r="B78" s="175"/>
      <c r="C78" s="129" t="s">
        <v>61</v>
      </c>
      <c r="D78" s="126">
        <v>68.817204301075265</v>
      </c>
      <c r="E78" s="39">
        <v>0</v>
      </c>
      <c r="F78" s="39">
        <v>9.1397849462365599</v>
      </c>
      <c r="G78" s="39">
        <v>0</v>
      </c>
      <c r="H78" s="39">
        <v>0</v>
      </c>
      <c r="I78" s="39">
        <v>0</v>
      </c>
      <c r="J78" s="39">
        <v>32.258064516129032</v>
      </c>
      <c r="K78" s="39">
        <v>56.98924731182796</v>
      </c>
      <c r="L78" s="39">
        <v>85.972222222222229</v>
      </c>
      <c r="M78" s="39">
        <v>84.543010752688176</v>
      </c>
      <c r="N78" s="39">
        <v>0</v>
      </c>
      <c r="O78" s="200">
        <v>0</v>
      </c>
      <c r="P78" s="203">
        <v>28.447488584474883</v>
      </c>
      <c r="Q78" s="171"/>
    </row>
    <row r="79" spans="1:17" s="3" customFormat="1" ht="15" customHeight="1">
      <c r="A79" s="216"/>
      <c r="B79" s="175"/>
      <c r="C79" s="129" t="s">
        <v>153</v>
      </c>
      <c r="D79" s="38">
        <v>81.304347826086953</v>
      </c>
      <c r="E79" s="39" t="s">
        <v>214</v>
      </c>
      <c r="F79" s="39">
        <v>73.333333333333329</v>
      </c>
      <c r="G79" s="39" t="s">
        <v>214</v>
      </c>
      <c r="H79" s="39" t="s">
        <v>214</v>
      </c>
      <c r="I79" s="39" t="s">
        <v>214</v>
      </c>
      <c r="J79" s="39">
        <v>70.411764705882348</v>
      </c>
      <c r="K79" s="39">
        <v>75.75</v>
      </c>
      <c r="L79" s="39">
        <v>81</v>
      </c>
      <c r="M79" s="39">
        <v>76.041666666666671</v>
      </c>
      <c r="N79" s="39" t="s">
        <v>214</v>
      </c>
      <c r="O79" s="200" t="s">
        <v>214</v>
      </c>
      <c r="P79" s="197">
        <v>81.304347826086953</v>
      </c>
      <c r="Q79" s="171"/>
    </row>
    <row r="80" spans="1:17" s="3" customFormat="1" ht="15" customHeight="1">
      <c r="A80" s="216"/>
      <c r="B80" s="220"/>
      <c r="C80" s="130" t="s">
        <v>154</v>
      </c>
      <c r="D80" s="95">
        <v>33.333333333333336</v>
      </c>
      <c r="E80" s="96" t="s">
        <v>214</v>
      </c>
      <c r="F80" s="96">
        <v>34.5</v>
      </c>
      <c r="G80" s="96" t="s">
        <v>214</v>
      </c>
      <c r="H80" s="96" t="s">
        <v>214</v>
      </c>
      <c r="I80" s="96" t="s">
        <v>214</v>
      </c>
      <c r="J80" s="96">
        <v>33.25</v>
      </c>
      <c r="K80" s="96">
        <v>35.791666666666664</v>
      </c>
      <c r="L80" s="96">
        <v>28.25</v>
      </c>
      <c r="M80" s="96">
        <v>26.681818181818183</v>
      </c>
      <c r="N80" s="96" t="s">
        <v>214</v>
      </c>
      <c r="O80" s="201" t="s">
        <v>214</v>
      </c>
      <c r="P80" s="121">
        <v>26.681818181818183</v>
      </c>
      <c r="Q80" s="171">
        <f>COUNTIF(D77:O80, "&lt;1")</f>
        <v>6</v>
      </c>
    </row>
    <row r="81" spans="1:17" s="3" customFormat="1" ht="15" customHeight="1">
      <c r="A81" s="216"/>
      <c r="B81" s="219" t="s">
        <v>89</v>
      </c>
      <c r="C81" s="165" t="s">
        <v>15</v>
      </c>
      <c r="D81" s="93" t="s">
        <v>214</v>
      </c>
      <c r="E81" s="93" t="s">
        <v>214</v>
      </c>
      <c r="F81" s="93">
        <v>25.712</v>
      </c>
      <c r="G81" s="93" t="s">
        <v>214</v>
      </c>
      <c r="H81" s="93" t="s">
        <v>214</v>
      </c>
      <c r="I81" s="93" t="s">
        <v>214</v>
      </c>
      <c r="J81" s="93">
        <v>11.080495356037151</v>
      </c>
      <c r="K81" s="93" t="s">
        <v>214</v>
      </c>
      <c r="L81" s="93" t="s">
        <v>214</v>
      </c>
      <c r="M81" s="93" t="s">
        <v>214</v>
      </c>
      <c r="N81" s="93">
        <v>28.662844036697248</v>
      </c>
      <c r="O81" s="199" t="s">
        <v>214</v>
      </c>
      <c r="P81" s="202">
        <v>22.679012345679013</v>
      </c>
      <c r="Q81" s="171"/>
    </row>
    <row r="82" spans="1:17" s="3" customFormat="1" ht="15" customHeight="1">
      <c r="A82" s="216"/>
      <c r="B82" s="175" t="s">
        <v>165</v>
      </c>
      <c r="C82" s="129" t="s">
        <v>61</v>
      </c>
      <c r="D82" s="39">
        <v>0</v>
      </c>
      <c r="E82" s="39">
        <v>0</v>
      </c>
      <c r="F82" s="39">
        <v>50.403225806451616</v>
      </c>
      <c r="G82" s="39">
        <v>0</v>
      </c>
      <c r="H82" s="39">
        <v>0</v>
      </c>
      <c r="I82" s="39">
        <v>0</v>
      </c>
      <c r="J82" s="39">
        <v>43.413978494623656</v>
      </c>
      <c r="K82" s="39">
        <v>0</v>
      </c>
      <c r="L82" s="39">
        <v>0</v>
      </c>
      <c r="M82" s="39">
        <v>0</v>
      </c>
      <c r="N82" s="39">
        <v>60.555555555555557</v>
      </c>
      <c r="O82" s="200">
        <v>0</v>
      </c>
      <c r="P82" s="203">
        <v>12.945205479452055</v>
      </c>
      <c r="Q82" s="171"/>
    </row>
    <row r="83" spans="1:17" s="3" customFormat="1" ht="15" customHeight="1">
      <c r="A83" s="216"/>
      <c r="B83" s="175"/>
      <c r="C83" s="129" t="s">
        <v>153</v>
      </c>
      <c r="D83" s="39" t="s">
        <v>214</v>
      </c>
      <c r="E83" s="39" t="s">
        <v>214</v>
      </c>
      <c r="F83" s="39">
        <v>41</v>
      </c>
      <c r="G83" s="39" t="s">
        <v>214</v>
      </c>
      <c r="H83" s="39" t="s">
        <v>214</v>
      </c>
      <c r="I83" s="39" t="s">
        <v>214</v>
      </c>
      <c r="J83" s="39">
        <v>16.375</v>
      </c>
      <c r="K83" s="39" t="s">
        <v>214</v>
      </c>
      <c r="L83" s="39" t="s">
        <v>214</v>
      </c>
      <c r="M83" s="39" t="s">
        <v>214</v>
      </c>
      <c r="N83" s="39">
        <v>45.75</v>
      </c>
      <c r="O83" s="200" t="s">
        <v>214</v>
      </c>
      <c r="P83" s="197">
        <v>45.75</v>
      </c>
      <c r="Q83" s="171"/>
    </row>
    <row r="84" spans="1:17" s="3" customFormat="1" ht="15" customHeight="1">
      <c r="A84" s="216"/>
      <c r="B84" s="220"/>
      <c r="C84" s="130" t="s">
        <v>154</v>
      </c>
      <c r="D84" s="96" t="s">
        <v>214</v>
      </c>
      <c r="E84" s="96" t="s">
        <v>214</v>
      </c>
      <c r="F84" s="96">
        <v>9.625</v>
      </c>
      <c r="G84" s="96" t="s">
        <v>214</v>
      </c>
      <c r="H84" s="96" t="s">
        <v>214</v>
      </c>
      <c r="I84" s="96" t="s">
        <v>214</v>
      </c>
      <c r="J84" s="96">
        <v>8.9523809523809526</v>
      </c>
      <c r="K84" s="96" t="s">
        <v>214</v>
      </c>
      <c r="L84" s="96" t="s">
        <v>214</v>
      </c>
      <c r="M84" s="96" t="s">
        <v>214</v>
      </c>
      <c r="N84" s="96">
        <v>17.375</v>
      </c>
      <c r="O84" s="201" t="s">
        <v>214</v>
      </c>
      <c r="P84" s="121">
        <v>8.9523809523809526</v>
      </c>
      <c r="Q84" s="171">
        <f>COUNTIF(D81:O84, "&lt;1")</f>
        <v>9</v>
      </c>
    </row>
    <row r="85" spans="1:17" s="3" customFormat="1" ht="15" customHeight="1">
      <c r="A85" s="216"/>
      <c r="B85" s="219" t="s">
        <v>91</v>
      </c>
      <c r="C85" s="165" t="s">
        <v>15</v>
      </c>
      <c r="D85" s="126">
        <v>47.922316384180789</v>
      </c>
      <c r="E85" s="93">
        <v>54.21044045676998</v>
      </c>
      <c r="F85" s="93">
        <v>49.905848787446502</v>
      </c>
      <c r="G85" s="93">
        <v>44.301824212271974</v>
      </c>
      <c r="H85" s="93">
        <v>24.439189189189189</v>
      </c>
      <c r="I85" s="93">
        <v>20.479833101529902</v>
      </c>
      <c r="J85" s="93">
        <v>18.849834983498351</v>
      </c>
      <c r="K85" s="93">
        <v>18.690140845070424</v>
      </c>
      <c r="L85" s="93">
        <v>18.714881780250348</v>
      </c>
      <c r="M85" s="93">
        <v>28.087483176312247</v>
      </c>
      <c r="N85" s="93">
        <v>30.115438108484007</v>
      </c>
      <c r="O85" s="199">
        <v>46.161725067385447</v>
      </c>
      <c r="P85" s="202">
        <v>33.232127838519766</v>
      </c>
      <c r="Q85" s="171"/>
    </row>
    <row r="86" spans="1:17" s="3" customFormat="1" ht="15" customHeight="1">
      <c r="A86" s="216"/>
      <c r="B86" s="175" t="s">
        <v>92</v>
      </c>
      <c r="C86" s="129" t="s">
        <v>61</v>
      </c>
      <c r="D86" s="126">
        <v>95.161290322580641</v>
      </c>
      <c r="E86" s="39">
        <v>91.220238095238102</v>
      </c>
      <c r="F86" s="39">
        <v>94.22043010752688</v>
      </c>
      <c r="G86" s="39">
        <v>83.75</v>
      </c>
      <c r="H86" s="39">
        <v>99.462365591397855</v>
      </c>
      <c r="I86" s="39">
        <v>99.861111111111114</v>
      </c>
      <c r="J86" s="39">
        <v>81.451612903225808</v>
      </c>
      <c r="K86" s="39">
        <v>95.430107526881727</v>
      </c>
      <c r="L86" s="39">
        <v>99.861111111111114</v>
      </c>
      <c r="M86" s="39">
        <v>99.865591397849457</v>
      </c>
      <c r="N86" s="39">
        <v>99.861111111111114</v>
      </c>
      <c r="O86" s="200">
        <v>99.731182795698928</v>
      </c>
      <c r="P86" s="203">
        <v>95.011415525114145</v>
      </c>
      <c r="Q86" s="171"/>
    </row>
    <row r="87" spans="1:17" s="3" customFormat="1" ht="15" customHeight="1">
      <c r="A87" s="216"/>
      <c r="B87" s="175"/>
      <c r="C87" s="129" t="s">
        <v>153</v>
      </c>
      <c r="D87" s="38">
        <v>67.25</v>
      </c>
      <c r="E87" s="39">
        <v>84.416666666666671</v>
      </c>
      <c r="F87" s="39">
        <v>95.375</v>
      </c>
      <c r="G87" s="39">
        <v>89.583333333333329</v>
      </c>
      <c r="H87" s="39">
        <v>46.166666666666664</v>
      </c>
      <c r="I87" s="39">
        <v>36.916666666666664</v>
      </c>
      <c r="J87" s="39">
        <v>39.545454545454547</v>
      </c>
      <c r="K87" s="39">
        <v>26.416666666666668</v>
      </c>
      <c r="L87" s="39">
        <v>28.625</v>
      </c>
      <c r="M87" s="39">
        <v>46.708333333333336</v>
      </c>
      <c r="N87" s="39">
        <v>46.416666666666664</v>
      </c>
      <c r="O87" s="200">
        <v>67.458333333333329</v>
      </c>
      <c r="P87" s="197">
        <v>95.375</v>
      </c>
      <c r="Q87" s="171"/>
    </row>
    <row r="88" spans="1:17" s="3" customFormat="1" ht="15" customHeight="1">
      <c r="A88" s="221"/>
      <c r="B88" s="220"/>
      <c r="C88" s="130" t="s">
        <v>154</v>
      </c>
      <c r="D88" s="95">
        <v>26.625</v>
      </c>
      <c r="E88" s="96">
        <v>28.041666666666668</v>
      </c>
      <c r="F88" s="96">
        <v>3.5454545454545454</v>
      </c>
      <c r="G88" s="96">
        <v>10.636363636363637</v>
      </c>
      <c r="H88" s="96">
        <v>13.666666666666666</v>
      </c>
      <c r="I88" s="96">
        <v>10.375</v>
      </c>
      <c r="J88" s="96">
        <v>9.2083333333333339</v>
      </c>
      <c r="K88" s="96">
        <v>10.916666666666666</v>
      </c>
      <c r="L88" s="96">
        <v>11.541666666666666</v>
      </c>
      <c r="M88" s="96">
        <v>15.708333333333334</v>
      </c>
      <c r="N88" s="96">
        <v>18.583333333333332</v>
      </c>
      <c r="O88" s="97">
        <v>30.541666666666668</v>
      </c>
      <c r="P88" s="101">
        <v>3.5454545454545454</v>
      </c>
      <c r="Q88" s="171">
        <f>COUNTIF(D85:O88, "&lt;1")</f>
        <v>0</v>
      </c>
    </row>
    <row r="89" spans="1:17" ht="15" customHeight="1">
      <c r="A89" s="247"/>
      <c r="Q89" s="171"/>
    </row>
    <row r="90" spans="1:17" s="3" customFormat="1" ht="15" customHeight="1">
      <c r="A90" s="246" t="s">
        <v>109</v>
      </c>
      <c r="P90" s="144"/>
      <c r="Q90" s="171"/>
    </row>
    <row r="91" spans="1:17" s="3" customFormat="1" ht="15" customHeight="1">
      <c r="A91" s="246" t="s">
        <v>110</v>
      </c>
      <c r="Q91" s="171"/>
    </row>
    <row r="92" spans="1:17" s="3" customFormat="1" ht="15" customHeight="1">
      <c r="A92" s="246" t="s">
        <v>111</v>
      </c>
      <c r="Q92" s="171"/>
    </row>
    <row r="93" spans="1:17" s="3" customFormat="1" ht="15" customHeight="1">
      <c r="A93" s="246" t="s">
        <v>228</v>
      </c>
      <c r="Q93" s="171"/>
    </row>
    <row r="94" spans="1:17" ht="15" customHeight="1">
      <c r="P94" s="29"/>
      <c r="Q94" s="171"/>
    </row>
    <row r="95" spans="1:17" ht="15" customHeight="1">
      <c r="P95" s="29"/>
      <c r="Q95" s="171"/>
    </row>
    <row r="96" spans="1:17" ht="15" customHeight="1">
      <c r="P96" s="29"/>
      <c r="Q96" s="171"/>
    </row>
    <row r="97" spans="16:17" ht="15" customHeight="1">
      <c r="P97" s="29"/>
      <c r="Q97" s="171"/>
    </row>
    <row r="98" spans="16:17" ht="15" customHeight="1">
      <c r="P98" s="29"/>
      <c r="Q98" s="171"/>
    </row>
    <row r="99" spans="16:17" ht="15" customHeight="1">
      <c r="P99" s="29"/>
      <c r="Q99" s="171"/>
    </row>
    <row r="100" spans="16:17" ht="15" customHeight="1">
      <c r="P100" s="29"/>
      <c r="Q100" s="171"/>
    </row>
    <row r="101" spans="16:17" ht="15" customHeight="1">
      <c r="P101" s="29"/>
      <c r="Q101" s="171"/>
    </row>
    <row r="102" spans="16:17" ht="15" customHeight="1">
      <c r="P102" s="29"/>
      <c r="Q102" s="171"/>
    </row>
    <row r="103" spans="16:17" ht="15" customHeight="1">
      <c r="P103" s="29"/>
      <c r="Q103" s="171"/>
    </row>
    <row r="104" spans="16:17" ht="15" customHeight="1">
      <c r="P104" s="29"/>
      <c r="Q104" s="171"/>
    </row>
    <row r="105" spans="16:17" ht="15" customHeight="1">
      <c r="P105" s="29"/>
      <c r="Q105" s="171"/>
    </row>
    <row r="106" spans="16:17" ht="15" customHeight="1">
      <c r="P106" s="29"/>
      <c r="Q106" s="171"/>
    </row>
    <row r="107" spans="16:17" ht="15" customHeight="1">
      <c r="P107" s="29"/>
      <c r="Q107" s="171"/>
    </row>
    <row r="108" spans="16:17" ht="15" customHeight="1">
      <c r="P108" s="29"/>
      <c r="Q108" s="171"/>
    </row>
    <row r="109" spans="16:17" ht="15" customHeight="1">
      <c r="P109" s="29"/>
      <c r="Q109" s="171"/>
    </row>
    <row r="110" spans="16:17" ht="15" customHeight="1">
      <c r="P110" s="29"/>
      <c r="Q110" s="171"/>
    </row>
    <row r="111" spans="16:17" ht="15" customHeight="1">
      <c r="P111" s="29"/>
      <c r="Q111" s="171"/>
    </row>
    <row r="112" spans="16:17" ht="15" customHeight="1">
      <c r="P112" s="29"/>
      <c r="Q112" s="171"/>
    </row>
    <row r="113" spans="16:17" ht="15" customHeight="1">
      <c r="P113" s="29"/>
      <c r="Q113" s="171"/>
    </row>
    <row r="114" spans="16:17" ht="15" customHeight="1">
      <c r="P114" s="29"/>
      <c r="Q114" s="171"/>
    </row>
    <row r="115" spans="16:17" ht="15" customHeight="1">
      <c r="P115" s="29"/>
      <c r="Q115" s="171"/>
    </row>
    <row r="116" spans="16:17" ht="15" customHeight="1">
      <c r="P116" s="29"/>
      <c r="Q116" s="171"/>
    </row>
    <row r="117" spans="16:17" ht="15" customHeight="1">
      <c r="P117" s="29"/>
      <c r="Q117" s="171"/>
    </row>
    <row r="118" spans="16:17" ht="15" customHeight="1">
      <c r="P118" s="29"/>
      <c r="Q118" s="171"/>
    </row>
    <row r="119" spans="16:17" ht="15" customHeight="1">
      <c r="P119" s="29"/>
      <c r="Q119" s="171"/>
    </row>
    <row r="120" spans="16:17" ht="15" customHeight="1">
      <c r="P120" s="29"/>
      <c r="Q120" s="171"/>
    </row>
    <row r="121" spans="16:17">
      <c r="P121" s="29"/>
      <c r="Q121" s="171"/>
    </row>
    <row r="122" spans="16:17">
      <c r="P122" s="29"/>
      <c r="Q122" s="171"/>
    </row>
    <row r="123" spans="16:17">
      <c r="P123" s="29"/>
      <c r="Q123" s="171"/>
    </row>
    <row r="124" spans="16:17">
      <c r="P124" s="29"/>
      <c r="Q124" s="171"/>
    </row>
    <row r="125" spans="16:17">
      <c r="P125" s="29"/>
      <c r="Q125" s="171"/>
    </row>
    <row r="126" spans="16:17">
      <c r="P126" s="29"/>
      <c r="Q126" s="171"/>
    </row>
    <row r="127" spans="16:17">
      <c r="P127" s="29"/>
      <c r="Q127" s="171"/>
    </row>
    <row r="128" spans="16:17">
      <c r="P128" s="29"/>
      <c r="Q128" s="171"/>
    </row>
    <row r="129" spans="16:17">
      <c r="P129" s="29"/>
      <c r="Q129" s="171"/>
    </row>
    <row r="130" spans="16:17">
      <c r="P130" s="29"/>
      <c r="Q130" s="171"/>
    </row>
    <row r="131" spans="16:17">
      <c r="P131" s="29"/>
      <c r="Q131" s="171"/>
    </row>
    <row r="132" spans="16:17">
      <c r="P132" s="29"/>
      <c r="Q132" s="171"/>
    </row>
    <row r="133" spans="16:17">
      <c r="P133" s="29"/>
      <c r="Q133" s="171"/>
    </row>
    <row r="134" spans="16:17">
      <c r="P134" s="29"/>
      <c r="Q134" s="171"/>
    </row>
    <row r="135" spans="16:17">
      <c r="P135" s="29"/>
      <c r="Q135" s="171"/>
    </row>
    <row r="136" spans="16:17">
      <c r="P136" s="29"/>
      <c r="Q136" s="171"/>
    </row>
    <row r="137" spans="16:17">
      <c r="P137" s="29"/>
      <c r="Q137" s="171"/>
    </row>
    <row r="138" spans="16:17">
      <c r="P138" s="29"/>
      <c r="Q138" s="171"/>
    </row>
    <row r="139" spans="16:17">
      <c r="P139" s="29"/>
      <c r="Q139" s="171"/>
    </row>
    <row r="140" spans="16:17">
      <c r="P140" s="29"/>
      <c r="Q140" s="171"/>
    </row>
    <row r="141" spans="16:17">
      <c r="P141" s="29"/>
      <c r="Q141" s="171"/>
    </row>
    <row r="142" spans="16:17">
      <c r="P142" s="29"/>
      <c r="Q142" s="171"/>
    </row>
    <row r="143" spans="16:17">
      <c r="P143" s="29"/>
      <c r="Q143" s="171"/>
    </row>
    <row r="144" spans="16:17">
      <c r="P144" s="29"/>
      <c r="Q144" s="171"/>
    </row>
    <row r="145" spans="16:17">
      <c r="P145" s="29"/>
      <c r="Q145" s="171"/>
    </row>
    <row r="146" spans="16:17">
      <c r="P146" s="29"/>
      <c r="Q146" s="171"/>
    </row>
    <row r="147" spans="16:17">
      <c r="P147" s="29"/>
      <c r="Q147" s="171"/>
    </row>
    <row r="148" spans="16:17">
      <c r="P148" s="29"/>
      <c r="Q148" s="171"/>
    </row>
    <row r="149" spans="16:17">
      <c r="P149" s="29"/>
      <c r="Q149" s="171"/>
    </row>
    <row r="150" spans="16:17">
      <c r="P150" s="29"/>
      <c r="Q150" s="171"/>
    </row>
    <row r="151" spans="16:17">
      <c r="P151" s="29"/>
      <c r="Q151" s="171"/>
    </row>
    <row r="152" spans="16:17">
      <c r="P152" s="29"/>
      <c r="Q152" s="171"/>
    </row>
    <row r="153" spans="16:17">
      <c r="P153" s="29"/>
      <c r="Q153" s="171"/>
    </row>
    <row r="154" spans="16:17">
      <c r="P154" s="29"/>
      <c r="Q154" s="171"/>
    </row>
    <row r="155" spans="16:17">
      <c r="P155" s="29"/>
      <c r="Q155" s="171"/>
    </row>
    <row r="156" spans="16:17">
      <c r="P156" s="29"/>
      <c r="Q156" s="171"/>
    </row>
    <row r="157" spans="16:17">
      <c r="P157" s="29"/>
      <c r="Q157" s="171"/>
    </row>
    <row r="158" spans="16:17">
      <c r="P158" s="29"/>
      <c r="Q158" s="171"/>
    </row>
    <row r="159" spans="16:17">
      <c r="P159" s="29"/>
      <c r="Q159" s="171"/>
    </row>
    <row r="160" spans="16:17">
      <c r="P160" s="29"/>
    </row>
    <row r="161" spans="16:16">
      <c r="P161" s="29"/>
    </row>
    <row r="162" spans="16:16">
      <c r="P162" s="29"/>
    </row>
    <row r="163" spans="16:16">
      <c r="P163" s="29"/>
    </row>
    <row r="164" spans="16:16">
      <c r="P164" s="29"/>
    </row>
    <row r="165" spans="16:16">
      <c r="P165" s="29"/>
    </row>
    <row r="166" spans="16:16">
      <c r="P166" s="29"/>
    </row>
    <row r="167" spans="16:16">
      <c r="P167" s="29"/>
    </row>
    <row r="168" spans="16:16">
      <c r="P168" s="29"/>
    </row>
    <row r="169" spans="16:16">
      <c r="P169" s="29"/>
    </row>
    <row r="170" spans="16:16">
      <c r="P170" s="29"/>
    </row>
    <row r="171" spans="16:16">
      <c r="P171" s="29"/>
    </row>
    <row r="172" spans="16:16">
      <c r="P172" s="29"/>
    </row>
    <row r="173" spans="16:16">
      <c r="P173" s="29"/>
    </row>
    <row r="174" spans="16:16">
      <c r="P174" s="29"/>
    </row>
    <row r="175" spans="16:16">
      <c r="P175" s="29"/>
    </row>
    <row r="176" spans="16:16">
      <c r="P176" s="29"/>
    </row>
    <row r="177" spans="16:16">
      <c r="P177" s="29"/>
    </row>
    <row r="178" spans="16:16">
      <c r="P178" s="29"/>
    </row>
    <row r="179" spans="16:16">
      <c r="P179" s="29"/>
    </row>
    <row r="180" spans="16:16">
      <c r="P180" s="29"/>
    </row>
    <row r="181" spans="16:16">
      <c r="P181" s="29"/>
    </row>
    <row r="182" spans="16:16">
      <c r="P182" s="29"/>
    </row>
    <row r="183" spans="16:16">
      <c r="P183" s="29"/>
    </row>
    <row r="184" spans="16:16">
      <c r="P184" s="29"/>
    </row>
    <row r="185" spans="16:16">
      <c r="P185" s="29"/>
    </row>
    <row r="186" spans="16:16">
      <c r="P186" s="29"/>
    </row>
    <row r="187" spans="16:16">
      <c r="P187" s="29"/>
    </row>
    <row r="188" spans="16:16">
      <c r="P188" s="29"/>
    </row>
    <row r="189" spans="16:16">
      <c r="P189" s="29"/>
    </row>
    <row r="190" spans="16:16">
      <c r="P190" s="29"/>
    </row>
    <row r="191" spans="16:16">
      <c r="P191" s="29"/>
    </row>
    <row r="192" spans="16:16">
      <c r="P192" s="29"/>
    </row>
    <row r="193" spans="16:16">
      <c r="P193" s="29"/>
    </row>
    <row r="194" spans="16:16">
      <c r="P194" s="29"/>
    </row>
    <row r="195" spans="16:16">
      <c r="P195" s="29"/>
    </row>
    <row r="196" spans="16:16">
      <c r="P196" s="29"/>
    </row>
    <row r="197" spans="16:16">
      <c r="P197" s="29"/>
    </row>
    <row r="198" spans="16:16">
      <c r="P198" s="29"/>
    </row>
    <row r="199" spans="16:16">
      <c r="P199" s="29"/>
    </row>
    <row r="200" spans="16:16">
      <c r="P200" s="29"/>
    </row>
    <row r="201" spans="16:16">
      <c r="P201" s="29"/>
    </row>
    <row r="202" spans="16:16">
      <c r="P202" s="29"/>
    </row>
    <row r="203" spans="16:16">
      <c r="P203" s="29"/>
    </row>
    <row r="204" spans="16:16">
      <c r="P204" s="29"/>
    </row>
    <row r="205" spans="16:16">
      <c r="P205" s="29"/>
    </row>
    <row r="206" spans="16:16">
      <c r="P206" s="29"/>
    </row>
    <row r="207" spans="16:16">
      <c r="P207" s="29"/>
    </row>
    <row r="208" spans="16:16">
      <c r="P208" s="29"/>
    </row>
    <row r="209" spans="16:16">
      <c r="P209" s="29"/>
    </row>
    <row r="210" spans="16:16">
      <c r="P210" s="29"/>
    </row>
    <row r="211" spans="16:16">
      <c r="P211" s="29"/>
    </row>
    <row r="212" spans="16:16">
      <c r="P212" s="29"/>
    </row>
    <row r="213" spans="16:16">
      <c r="P213" s="29"/>
    </row>
    <row r="214" spans="16:16">
      <c r="P214" s="29"/>
    </row>
    <row r="215" spans="16:16">
      <c r="P215" s="29"/>
    </row>
    <row r="216" spans="16:16">
      <c r="P216" s="29"/>
    </row>
    <row r="217" spans="16:16">
      <c r="P217" s="29"/>
    </row>
    <row r="218" spans="16:16">
      <c r="P218" s="29"/>
    </row>
    <row r="219" spans="16:16">
      <c r="P219" s="29"/>
    </row>
    <row r="220" spans="16:16">
      <c r="P220" s="29"/>
    </row>
    <row r="221" spans="16:16">
      <c r="P221" s="29"/>
    </row>
    <row r="222" spans="16:16">
      <c r="P222" s="29"/>
    </row>
    <row r="223" spans="16:16">
      <c r="P223" s="29"/>
    </row>
    <row r="224" spans="16:16">
      <c r="P224" s="29"/>
    </row>
    <row r="225" spans="16:16">
      <c r="P225" s="29"/>
    </row>
    <row r="226" spans="16:16">
      <c r="P226" s="29"/>
    </row>
    <row r="227" spans="16:16">
      <c r="P227" s="29"/>
    </row>
    <row r="228" spans="16:16">
      <c r="P228" s="29"/>
    </row>
    <row r="229" spans="16:16">
      <c r="P229" s="29"/>
    </row>
    <row r="230" spans="16:16">
      <c r="P230" s="29"/>
    </row>
    <row r="231" spans="16:16">
      <c r="P231" s="29"/>
    </row>
    <row r="232" spans="16:16">
      <c r="P232" s="29"/>
    </row>
    <row r="233" spans="16:16">
      <c r="P233" s="29"/>
    </row>
    <row r="234" spans="16:16">
      <c r="P234" s="29"/>
    </row>
    <row r="235" spans="16:16">
      <c r="P235" s="29"/>
    </row>
    <row r="236" spans="16:16">
      <c r="P236" s="29"/>
    </row>
    <row r="237" spans="16:16">
      <c r="P237" s="29"/>
    </row>
    <row r="238" spans="16:16">
      <c r="P238" s="29"/>
    </row>
    <row r="239" spans="16:16">
      <c r="P239" s="29"/>
    </row>
    <row r="240" spans="16:16">
      <c r="P240" s="29"/>
    </row>
    <row r="241" spans="16:16">
      <c r="P241" s="29"/>
    </row>
    <row r="242" spans="16:16">
      <c r="P242" s="29"/>
    </row>
    <row r="243" spans="16:16">
      <c r="P243" s="29"/>
    </row>
    <row r="244" spans="16:16">
      <c r="P244" s="29"/>
    </row>
    <row r="245" spans="16:16">
      <c r="P245" s="29"/>
    </row>
    <row r="246" spans="16:16">
      <c r="P246" s="29"/>
    </row>
    <row r="247" spans="16:16">
      <c r="P247" s="29"/>
    </row>
    <row r="248" spans="16:16">
      <c r="P248" s="29"/>
    </row>
    <row r="249" spans="16:16">
      <c r="P249" s="29"/>
    </row>
    <row r="250" spans="16:16">
      <c r="P250" s="29"/>
    </row>
    <row r="251" spans="16:16">
      <c r="P251" s="29"/>
    </row>
    <row r="252" spans="16:16">
      <c r="P252" s="29"/>
    </row>
    <row r="253" spans="16:16">
      <c r="P253" s="29"/>
    </row>
    <row r="254" spans="16:16">
      <c r="P254" s="29"/>
    </row>
    <row r="255" spans="16:16">
      <c r="P255" s="29"/>
    </row>
    <row r="256" spans="16:16">
      <c r="P256" s="29"/>
    </row>
    <row r="257" spans="16:16">
      <c r="P257" s="29"/>
    </row>
    <row r="258" spans="16:16">
      <c r="P258" s="29"/>
    </row>
    <row r="259" spans="16:16">
      <c r="P259" s="29"/>
    </row>
    <row r="260" spans="16:16">
      <c r="P260" s="29"/>
    </row>
    <row r="261" spans="16:16">
      <c r="P261" s="29"/>
    </row>
    <row r="262" spans="16:16">
      <c r="P262" s="29"/>
    </row>
    <row r="263" spans="16:16">
      <c r="P263" s="29"/>
    </row>
    <row r="264" spans="16:16">
      <c r="P264" s="29"/>
    </row>
    <row r="265" spans="16:16">
      <c r="P265" s="29"/>
    </row>
    <row r="266" spans="16:16">
      <c r="P266" s="29"/>
    </row>
    <row r="267" spans="16:16">
      <c r="P267" s="29"/>
    </row>
    <row r="268" spans="16:16">
      <c r="P268" s="29"/>
    </row>
    <row r="269" spans="16:16">
      <c r="P269" s="29"/>
    </row>
    <row r="270" spans="16:16">
      <c r="P270" s="29"/>
    </row>
    <row r="271" spans="16:16">
      <c r="P271" s="29"/>
    </row>
    <row r="272" spans="16:16">
      <c r="P272" s="29"/>
    </row>
    <row r="273" spans="16:16">
      <c r="P273" s="29"/>
    </row>
    <row r="274" spans="16:16">
      <c r="P274" s="29"/>
    </row>
    <row r="275" spans="16:16">
      <c r="P275" s="29"/>
    </row>
    <row r="276" spans="16:16">
      <c r="P276" s="29"/>
    </row>
    <row r="277" spans="16:16">
      <c r="P277" s="29"/>
    </row>
    <row r="278" spans="16:16">
      <c r="P278" s="29"/>
    </row>
    <row r="279" spans="16:16">
      <c r="P279" s="29"/>
    </row>
    <row r="280" spans="16:16">
      <c r="P280" s="29"/>
    </row>
    <row r="281" spans="16:16">
      <c r="P281" s="29"/>
    </row>
    <row r="282" spans="16:16">
      <c r="P282" s="29"/>
    </row>
    <row r="283" spans="16:16">
      <c r="P283" s="29"/>
    </row>
    <row r="284" spans="16:16">
      <c r="P284" s="29"/>
    </row>
    <row r="285" spans="16:16">
      <c r="P285" s="29"/>
    </row>
    <row r="286" spans="16:16">
      <c r="P286" s="29"/>
    </row>
    <row r="287" spans="16:16">
      <c r="P287" s="29"/>
    </row>
    <row r="288" spans="16:16">
      <c r="P288" s="29"/>
    </row>
    <row r="289" spans="16:16">
      <c r="P289" s="29"/>
    </row>
    <row r="290" spans="16:16">
      <c r="P290" s="29"/>
    </row>
    <row r="291" spans="16:16">
      <c r="P291" s="29"/>
    </row>
    <row r="292" spans="16:16">
      <c r="P292" s="29"/>
    </row>
    <row r="293" spans="16:16">
      <c r="P293" s="29"/>
    </row>
    <row r="294" spans="16:16">
      <c r="P294" s="29"/>
    </row>
    <row r="295" spans="16:16">
      <c r="P295" s="29"/>
    </row>
    <row r="296" spans="16:16">
      <c r="P296" s="29"/>
    </row>
    <row r="297" spans="16:16">
      <c r="P297" s="29"/>
    </row>
    <row r="298" spans="16:16">
      <c r="P298" s="29"/>
    </row>
    <row r="299" spans="16:16">
      <c r="P299" s="29"/>
    </row>
    <row r="300" spans="16:16">
      <c r="P300" s="29"/>
    </row>
    <row r="301" spans="16:16">
      <c r="P301" s="29"/>
    </row>
    <row r="302" spans="16:16">
      <c r="P302" s="29"/>
    </row>
    <row r="303" spans="16:16">
      <c r="P303" s="29"/>
    </row>
    <row r="304" spans="16:16">
      <c r="P304" s="29"/>
    </row>
    <row r="305" spans="16:16">
      <c r="P305" s="29"/>
    </row>
    <row r="306" spans="16:16">
      <c r="P306" s="29"/>
    </row>
    <row r="307" spans="16:16">
      <c r="P307" s="29"/>
    </row>
    <row r="308" spans="16:16">
      <c r="P308" s="29"/>
    </row>
    <row r="309" spans="16:16">
      <c r="P309" s="29"/>
    </row>
    <row r="310" spans="16:16">
      <c r="P310" s="29"/>
    </row>
    <row r="311" spans="16:16">
      <c r="P311" s="29"/>
    </row>
    <row r="312" spans="16:16">
      <c r="P312" s="29"/>
    </row>
    <row r="313" spans="16:16">
      <c r="P313" s="29"/>
    </row>
    <row r="314" spans="16:16">
      <c r="P314" s="29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  <rowBreaks count="1" manualBreakCount="1">
    <brk id="72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Q335"/>
  <sheetViews>
    <sheetView view="pageBreakPreview" zoomScale="85" zoomScaleNormal="85" workbookViewId="0">
      <selection activeCell="P16" sqref="P16"/>
    </sheetView>
  </sheetViews>
  <sheetFormatPr defaultColWidth="8" defaultRowHeight="13.5"/>
  <cols>
    <col min="1" max="1" width="10.125" style="29" customWidth="1"/>
    <col min="2" max="2" width="19.625" style="29" customWidth="1"/>
    <col min="3" max="3" width="6.625" style="29" bestFit="1" customWidth="1"/>
    <col min="4" max="15" width="6.625" style="29" customWidth="1"/>
    <col min="16" max="16" width="8" style="146" customWidth="1"/>
    <col min="17" max="16384" width="8" style="29"/>
  </cols>
  <sheetData>
    <row r="1" spans="1:17" ht="17.25">
      <c r="A1" s="205" t="s">
        <v>40</v>
      </c>
      <c r="B1" s="3"/>
    </row>
    <row r="2" spans="1:17" ht="15" customHeight="1"/>
    <row r="3" spans="1:17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7" t="s">
        <v>102</v>
      </c>
    </row>
    <row r="4" spans="1:17" ht="15" customHeight="1">
      <c r="A4" s="207" t="s">
        <v>29</v>
      </c>
      <c r="B4" s="208" t="s">
        <v>30</v>
      </c>
      <c r="C4" s="164"/>
      <c r="D4" s="111" t="s">
        <v>31</v>
      </c>
      <c r="E4" s="112" t="s">
        <v>0</v>
      </c>
      <c r="F4" s="112" t="s">
        <v>1</v>
      </c>
      <c r="G4" s="112" t="s">
        <v>2</v>
      </c>
      <c r="H4" s="112" t="s">
        <v>3</v>
      </c>
      <c r="I4" s="112" t="s">
        <v>4</v>
      </c>
      <c r="J4" s="112" t="s">
        <v>5</v>
      </c>
      <c r="K4" s="112" t="s">
        <v>6</v>
      </c>
      <c r="L4" s="112" t="s">
        <v>7</v>
      </c>
      <c r="M4" s="112" t="s">
        <v>8</v>
      </c>
      <c r="N4" s="112" t="s">
        <v>9</v>
      </c>
      <c r="O4" s="117" t="s">
        <v>10</v>
      </c>
      <c r="P4" s="268"/>
    </row>
    <row r="5" spans="1:17" ht="15" customHeight="1">
      <c r="A5" s="225" t="s">
        <v>64</v>
      </c>
      <c r="B5" s="233" t="s">
        <v>155</v>
      </c>
      <c r="C5" s="168" t="s">
        <v>15</v>
      </c>
      <c r="D5" s="92">
        <v>5.0345430107526878</v>
      </c>
      <c r="E5" s="93">
        <v>10.874925373134317</v>
      </c>
      <c r="F5" s="93">
        <v>9.2181451612903249</v>
      </c>
      <c r="G5" s="93">
        <v>11.850555555555548</v>
      </c>
      <c r="H5" s="93">
        <v>7.6935616438356229</v>
      </c>
      <c r="I5" s="93">
        <v>9.2861111111111061</v>
      </c>
      <c r="J5" s="93">
        <v>8.5951374207188156</v>
      </c>
      <c r="K5" s="93">
        <v>7.4288978494623734</v>
      </c>
      <c r="L5" s="93">
        <v>6.5134722222222203</v>
      </c>
      <c r="M5" s="93">
        <v>11.485598923283987</v>
      </c>
      <c r="N5" s="93">
        <v>9.7976388888888959</v>
      </c>
      <c r="O5" s="94">
        <v>4.3706989247311832</v>
      </c>
      <c r="P5" s="94">
        <v>8.480535882908395</v>
      </c>
      <c r="Q5" s="171"/>
    </row>
    <row r="6" spans="1:17" ht="15" customHeight="1">
      <c r="A6" s="225"/>
      <c r="B6" s="234"/>
      <c r="C6" s="129" t="s">
        <v>156</v>
      </c>
      <c r="D6" s="38">
        <v>100</v>
      </c>
      <c r="E6" s="39">
        <v>99.702380952380949</v>
      </c>
      <c r="F6" s="39">
        <v>100</v>
      </c>
      <c r="G6" s="39">
        <v>100</v>
      </c>
      <c r="H6" s="39">
        <v>98.118279569892479</v>
      </c>
      <c r="I6" s="39">
        <v>100</v>
      </c>
      <c r="J6" s="39">
        <v>63.575268817204304</v>
      </c>
      <c r="K6" s="39">
        <v>100</v>
      </c>
      <c r="L6" s="39">
        <v>100</v>
      </c>
      <c r="M6" s="14">
        <v>99.865591397849457</v>
      </c>
      <c r="N6" s="39">
        <v>100</v>
      </c>
      <c r="O6" s="40">
        <v>100</v>
      </c>
      <c r="P6" s="40">
        <v>96.712328767123296</v>
      </c>
      <c r="Q6" s="171"/>
    </row>
    <row r="7" spans="1:17" ht="15" customHeight="1">
      <c r="A7" s="225"/>
      <c r="B7" s="234"/>
      <c r="C7" s="166" t="s">
        <v>157</v>
      </c>
      <c r="D7" s="38">
        <v>10.270833333333334</v>
      </c>
      <c r="E7" s="39">
        <v>25.554166666666671</v>
      </c>
      <c r="F7" s="39">
        <v>24.570833333333336</v>
      </c>
      <c r="G7" s="39">
        <v>34.666666666666664</v>
      </c>
      <c r="H7" s="39">
        <v>20.058333333333334</v>
      </c>
      <c r="I7" s="39">
        <v>23.691666666666666</v>
      </c>
      <c r="J7" s="39">
        <v>28.736363636363635</v>
      </c>
      <c r="K7" s="39">
        <v>11.5</v>
      </c>
      <c r="L7" s="39">
        <v>15.404166666666663</v>
      </c>
      <c r="M7" s="14">
        <v>26.13333333333334</v>
      </c>
      <c r="N7" s="39">
        <v>22.716666666666665</v>
      </c>
      <c r="O7" s="40">
        <v>9.4708333333333332</v>
      </c>
      <c r="P7" s="40">
        <v>34.666666666666664</v>
      </c>
      <c r="Q7" s="171"/>
    </row>
    <row r="8" spans="1:17" ht="15" customHeight="1">
      <c r="A8" s="225"/>
      <c r="B8" s="235"/>
      <c r="C8" s="167" t="s">
        <v>158</v>
      </c>
      <c r="D8" s="95">
        <v>2.8624999999999989</v>
      </c>
      <c r="E8" s="96">
        <v>4.4041666666666668</v>
      </c>
      <c r="F8" s="96">
        <v>4.0541666666666663</v>
      </c>
      <c r="G8" s="96">
        <v>2.5458333333333329</v>
      </c>
      <c r="H8" s="96">
        <v>3.3708333333333336</v>
      </c>
      <c r="I8" s="96">
        <v>2.4583333333333335</v>
      </c>
      <c r="J8" s="96">
        <v>2.1124999999999998</v>
      </c>
      <c r="K8" s="96">
        <v>2.5750000000000006</v>
      </c>
      <c r="L8" s="96">
        <v>2.5</v>
      </c>
      <c r="M8" s="63">
        <v>2.5791666666666671</v>
      </c>
      <c r="N8" s="96">
        <v>2.4125000000000001</v>
      </c>
      <c r="O8" s="97">
        <v>1.2500000000000002</v>
      </c>
      <c r="P8" s="97">
        <v>1.2500000000000002</v>
      </c>
      <c r="Q8" s="171">
        <f>COUNTIF(D5:O8, "&lt;1")</f>
        <v>0</v>
      </c>
    </row>
    <row r="9" spans="1:17" ht="15" customHeight="1">
      <c r="A9" s="225"/>
      <c r="B9" s="233" t="s">
        <v>152</v>
      </c>
      <c r="C9" s="168" t="s">
        <v>159</v>
      </c>
      <c r="D9" s="126">
        <v>6.6212162162162187</v>
      </c>
      <c r="E9" s="93">
        <v>12.936090225563898</v>
      </c>
      <c r="F9" s="93">
        <v>11.444308943089421</v>
      </c>
      <c r="G9" s="93">
        <v>13.752808988764048</v>
      </c>
      <c r="H9" s="93">
        <v>14.04803256445047</v>
      </c>
      <c r="I9" s="93">
        <v>11.145070422535209</v>
      </c>
      <c r="J9" s="93">
        <v>7.7451482479784302</v>
      </c>
      <c r="K9" s="93">
        <v>7.2152496626180804</v>
      </c>
      <c r="L9" s="93">
        <v>8.0541782729804989</v>
      </c>
      <c r="M9" s="93">
        <v>11.156156968876862</v>
      </c>
      <c r="N9" s="93">
        <v>12.020487106017185</v>
      </c>
      <c r="O9" s="94">
        <v>6.4380165289256235</v>
      </c>
      <c r="P9" s="94">
        <v>10.176725132702499</v>
      </c>
      <c r="Q9" s="171"/>
    </row>
    <row r="10" spans="1:17" ht="15" customHeight="1">
      <c r="A10" s="225"/>
      <c r="B10" s="234"/>
      <c r="C10" s="129" t="s">
        <v>156</v>
      </c>
      <c r="D10" s="126">
        <v>99.462365591397855</v>
      </c>
      <c r="E10" s="39">
        <v>98.958333333333329</v>
      </c>
      <c r="F10" s="39">
        <v>99.193548387096769</v>
      </c>
      <c r="G10" s="39">
        <v>98.888888888888886</v>
      </c>
      <c r="H10" s="39">
        <v>99.05913978494624</v>
      </c>
      <c r="I10" s="39">
        <v>98.611111111111114</v>
      </c>
      <c r="J10" s="39">
        <v>99.731182795698928</v>
      </c>
      <c r="K10" s="39">
        <v>99.596774193548384</v>
      </c>
      <c r="L10" s="39">
        <v>99.722222222222229</v>
      </c>
      <c r="M10" s="39">
        <v>99.327956989247312</v>
      </c>
      <c r="N10" s="39">
        <v>96.944444444444443</v>
      </c>
      <c r="O10" s="40">
        <v>97.58064516129032</v>
      </c>
      <c r="P10" s="40">
        <v>98.926940639269418</v>
      </c>
      <c r="Q10" s="171"/>
    </row>
    <row r="11" spans="1:17" ht="15" customHeight="1">
      <c r="A11" s="225"/>
      <c r="B11" s="234"/>
      <c r="C11" s="166" t="s">
        <v>157</v>
      </c>
      <c r="D11" s="38">
        <v>13.841666666666663</v>
      </c>
      <c r="E11" s="39">
        <v>26.279166666666665</v>
      </c>
      <c r="F11" s="39">
        <v>29.008333333333336</v>
      </c>
      <c r="G11" s="39">
        <v>29.845833333333335</v>
      </c>
      <c r="H11" s="39">
        <v>76.466666666666669</v>
      </c>
      <c r="I11" s="39">
        <v>61.604761904761915</v>
      </c>
      <c r="J11" s="39">
        <v>17.433333333333326</v>
      </c>
      <c r="K11" s="39">
        <v>16.354166666666668</v>
      </c>
      <c r="L11" s="39">
        <v>14.191666666666668</v>
      </c>
      <c r="M11" s="39">
        <v>28.933333333333337</v>
      </c>
      <c r="N11" s="39">
        <v>24.512500000000003</v>
      </c>
      <c r="O11" s="40">
        <v>17.805882352941179</v>
      </c>
      <c r="P11" s="40">
        <v>76.466666666666669</v>
      </c>
      <c r="Q11" s="171"/>
    </row>
    <row r="12" spans="1:17" ht="15" customHeight="1">
      <c r="A12" s="225"/>
      <c r="B12" s="235"/>
      <c r="C12" s="167" t="s">
        <v>158</v>
      </c>
      <c r="D12" s="95">
        <v>2.2208333333333337</v>
      </c>
      <c r="E12" s="96">
        <v>2.3374999999999999</v>
      </c>
      <c r="F12" s="96">
        <v>4.7124999999999995</v>
      </c>
      <c r="G12" s="96">
        <v>3.7458333333333336</v>
      </c>
      <c r="H12" s="96">
        <v>3.4000000000000004</v>
      </c>
      <c r="I12" s="96">
        <v>1.9416666666666671</v>
      </c>
      <c r="J12" s="96">
        <v>3.3875000000000006</v>
      </c>
      <c r="K12" s="96">
        <v>1.7041666666666664</v>
      </c>
      <c r="L12" s="96">
        <v>1.0666666666666662</v>
      </c>
      <c r="M12" s="96">
        <v>2.9916666666666667</v>
      </c>
      <c r="N12" s="96">
        <v>4.9166666666666687</v>
      </c>
      <c r="O12" s="97">
        <v>1.0916666666666666</v>
      </c>
      <c r="P12" s="97">
        <v>1.0666666666666662</v>
      </c>
      <c r="Q12" s="171">
        <f>COUNTIF(D9:O12, "&lt;1")</f>
        <v>0</v>
      </c>
    </row>
    <row r="13" spans="1:17" ht="15" customHeight="1">
      <c r="A13" s="225"/>
      <c r="B13" s="233" t="s">
        <v>160</v>
      </c>
      <c r="C13" s="168" t="s">
        <v>159</v>
      </c>
      <c r="D13" s="126">
        <v>9.024585635359113</v>
      </c>
      <c r="E13" s="93" t="s">
        <v>214</v>
      </c>
      <c r="F13" s="93">
        <v>22.202857142857145</v>
      </c>
      <c r="G13" s="93">
        <v>16.037430167597773</v>
      </c>
      <c r="H13" s="93">
        <v>16.268867924528308</v>
      </c>
      <c r="I13" s="93">
        <v>14.112691771269155</v>
      </c>
      <c r="J13" s="93">
        <v>15.106929347826078</v>
      </c>
      <c r="K13" s="93">
        <v>12.737381916329282</v>
      </c>
      <c r="L13" s="93">
        <v>12.468802228412255</v>
      </c>
      <c r="M13" s="93">
        <v>17.816981132075444</v>
      </c>
      <c r="N13" s="93">
        <v>14.646100278551529</v>
      </c>
      <c r="O13" s="94">
        <v>11.522010869565223</v>
      </c>
      <c r="P13" s="94">
        <v>14.437772772068193</v>
      </c>
      <c r="Q13" s="171"/>
    </row>
    <row r="14" spans="1:17" ht="15" customHeight="1">
      <c r="A14" s="225"/>
      <c r="B14" s="234"/>
      <c r="C14" s="129" t="s">
        <v>156</v>
      </c>
      <c r="D14" s="126">
        <v>48.655913978494624</v>
      </c>
      <c r="E14" s="39">
        <v>0</v>
      </c>
      <c r="F14" s="39">
        <v>23.521505376344088</v>
      </c>
      <c r="G14" s="39">
        <v>99.444444444444443</v>
      </c>
      <c r="H14" s="39">
        <v>99.731182795698928</v>
      </c>
      <c r="I14" s="39">
        <v>99.583333333333329</v>
      </c>
      <c r="J14" s="39">
        <v>98.924731182795696</v>
      </c>
      <c r="K14" s="39">
        <v>99.596774193548384</v>
      </c>
      <c r="L14" s="39">
        <v>99.722222222222229</v>
      </c>
      <c r="M14" s="39">
        <v>99.731182795698928</v>
      </c>
      <c r="N14" s="39">
        <v>99.722222222222229</v>
      </c>
      <c r="O14" s="40">
        <v>98.924731182795696</v>
      </c>
      <c r="P14" s="40">
        <v>81.084474885844742</v>
      </c>
      <c r="Q14" s="171"/>
    </row>
    <row r="15" spans="1:17" ht="15" customHeight="1">
      <c r="A15" s="225"/>
      <c r="B15" s="234"/>
      <c r="C15" s="166" t="s">
        <v>157</v>
      </c>
      <c r="D15" s="38">
        <v>16.45</v>
      </c>
      <c r="E15" s="39" t="s">
        <v>214</v>
      </c>
      <c r="F15" s="39">
        <v>28.441666666666674</v>
      </c>
      <c r="G15" s="39">
        <v>28.912500000000005</v>
      </c>
      <c r="H15" s="39">
        <v>46.029166666666676</v>
      </c>
      <c r="I15" s="39">
        <v>25.974999999999998</v>
      </c>
      <c r="J15" s="39">
        <v>30.575000000000003</v>
      </c>
      <c r="K15" s="39">
        <v>23.9375</v>
      </c>
      <c r="L15" s="39">
        <v>27.891666666666666</v>
      </c>
      <c r="M15" s="39">
        <v>39.31666666666667</v>
      </c>
      <c r="N15" s="39">
        <v>36.900000000000006</v>
      </c>
      <c r="O15" s="40">
        <v>29.008333333333326</v>
      </c>
      <c r="P15" s="40">
        <v>46.029166666666676</v>
      </c>
      <c r="Q15" s="171"/>
    </row>
    <row r="16" spans="1:17" ht="15" customHeight="1">
      <c r="A16" s="240"/>
      <c r="B16" s="235"/>
      <c r="C16" s="167" t="s">
        <v>158</v>
      </c>
      <c r="D16" s="95">
        <v>4.979166666666667</v>
      </c>
      <c r="E16" s="96" t="s">
        <v>214</v>
      </c>
      <c r="F16" s="96">
        <v>14.487499999999999</v>
      </c>
      <c r="G16" s="96">
        <v>6.3291666666666657</v>
      </c>
      <c r="H16" s="96">
        <v>3.6666666666666665</v>
      </c>
      <c r="I16" s="96">
        <v>4.9333333333333353</v>
      </c>
      <c r="J16" s="96">
        <v>5.6416666666666657</v>
      </c>
      <c r="K16" s="96">
        <v>5.3666666666666671</v>
      </c>
      <c r="L16" s="96">
        <v>3.3833333333333333</v>
      </c>
      <c r="M16" s="96">
        <v>6.554166666666668</v>
      </c>
      <c r="N16" s="96">
        <v>5.7208333333333341</v>
      </c>
      <c r="O16" s="97">
        <v>5.5958333333333323</v>
      </c>
      <c r="P16" s="97">
        <v>3.3833333333333333</v>
      </c>
      <c r="Q16" s="171">
        <f>COUNTIF(D13:O16, "&lt;1")</f>
        <v>1</v>
      </c>
    </row>
    <row r="17" spans="1:17" ht="15" customHeight="1">
      <c r="A17" s="247"/>
      <c r="Q17" s="171"/>
    </row>
    <row r="18" spans="1:17" s="3" customFormat="1" ht="15" customHeight="1">
      <c r="A18" s="246" t="s">
        <v>109</v>
      </c>
      <c r="P18" s="147"/>
      <c r="Q18" s="171"/>
    </row>
    <row r="19" spans="1:17" s="3" customFormat="1" ht="15" customHeight="1">
      <c r="A19" s="246" t="s">
        <v>110</v>
      </c>
      <c r="P19" s="148"/>
      <c r="Q19" s="171"/>
    </row>
    <row r="20" spans="1:17" s="3" customFormat="1" ht="15" customHeight="1">
      <c r="A20" s="246" t="s">
        <v>111</v>
      </c>
      <c r="P20" s="29"/>
      <c r="Q20" s="171"/>
    </row>
    <row r="21" spans="1:17" s="3" customFormat="1" ht="15" customHeight="1">
      <c r="A21" s="246" t="s">
        <v>228</v>
      </c>
      <c r="P21" s="29"/>
      <c r="Q21" s="171"/>
    </row>
    <row r="22" spans="1:17" ht="15" customHeight="1">
      <c r="A22" s="3"/>
      <c r="P22" s="29"/>
      <c r="Q22" s="171"/>
    </row>
    <row r="23" spans="1:17" ht="15" customHeight="1">
      <c r="P23" s="29"/>
      <c r="Q23" s="171"/>
    </row>
    <row r="24" spans="1:17" ht="15" customHeight="1">
      <c r="P24" s="29"/>
      <c r="Q24" s="171"/>
    </row>
    <row r="25" spans="1:17" ht="15" customHeight="1">
      <c r="P25" s="29"/>
      <c r="Q25" s="171"/>
    </row>
    <row r="26" spans="1:17" ht="15" customHeight="1">
      <c r="P26" s="29"/>
      <c r="Q26" s="171"/>
    </row>
    <row r="27" spans="1:17" ht="15" customHeight="1">
      <c r="P27" s="29"/>
      <c r="Q27" s="171"/>
    </row>
    <row r="28" spans="1:17" ht="15" customHeight="1">
      <c r="P28" s="29"/>
      <c r="Q28" s="171"/>
    </row>
    <row r="29" spans="1:17" ht="15" customHeight="1">
      <c r="P29" s="29"/>
      <c r="Q29" s="171"/>
    </row>
    <row r="30" spans="1:17" ht="15" customHeight="1">
      <c r="P30" s="29"/>
      <c r="Q30" s="171"/>
    </row>
    <row r="31" spans="1:17" ht="15" customHeight="1">
      <c r="P31" s="29"/>
      <c r="Q31" s="171"/>
    </row>
    <row r="32" spans="1:17">
      <c r="P32" s="29"/>
      <c r="Q32" s="171"/>
    </row>
    <row r="33" spans="16:17">
      <c r="P33" s="29"/>
      <c r="Q33" s="171"/>
    </row>
    <row r="34" spans="16:17">
      <c r="P34" s="29"/>
      <c r="Q34" s="171"/>
    </row>
    <row r="35" spans="16:17">
      <c r="P35" s="29"/>
      <c r="Q35" s="171"/>
    </row>
    <row r="36" spans="16:17">
      <c r="P36" s="29"/>
      <c r="Q36" s="171"/>
    </row>
    <row r="37" spans="16:17">
      <c r="P37" s="29"/>
      <c r="Q37" s="171"/>
    </row>
    <row r="38" spans="16:17">
      <c r="P38" s="29"/>
      <c r="Q38" s="171"/>
    </row>
    <row r="39" spans="16:17">
      <c r="P39" s="29"/>
      <c r="Q39" s="171"/>
    </row>
    <row r="40" spans="16:17">
      <c r="P40" s="29"/>
      <c r="Q40" s="171"/>
    </row>
    <row r="41" spans="16:17">
      <c r="P41" s="29"/>
      <c r="Q41" s="171"/>
    </row>
    <row r="42" spans="16:17">
      <c r="P42" s="29"/>
      <c r="Q42" s="171"/>
    </row>
    <row r="43" spans="16:17">
      <c r="P43" s="29"/>
      <c r="Q43" s="171"/>
    </row>
    <row r="44" spans="16:17">
      <c r="P44" s="29"/>
      <c r="Q44" s="171"/>
    </row>
    <row r="45" spans="16:17">
      <c r="P45" s="29"/>
      <c r="Q45" s="171"/>
    </row>
    <row r="46" spans="16:17">
      <c r="P46" s="29"/>
      <c r="Q46" s="171"/>
    </row>
    <row r="47" spans="16:17">
      <c r="P47" s="29"/>
      <c r="Q47" s="171"/>
    </row>
    <row r="48" spans="16:17">
      <c r="P48" s="29"/>
      <c r="Q48" s="171"/>
    </row>
    <row r="49" spans="16:17">
      <c r="P49" s="29"/>
      <c r="Q49" s="171"/>
    </row>
    <row r="50" spans="16:17">
      <c r="P50" s="29"/>
      <c r="Q50" s="171"/>
    </row>
    <row r="51" spans="16:17">
      <c r="P51" s="29"/>
      <c r="Q51" s="171"/>
    </row>
    <row r="52" spans="16:17">
      <c r="P52" s="29"/>
      <c r="Q52" s="171"/>
    </row>
    <row r="53" spans="16:17">
      <c r="P53" s="29"/>
      <c r="Q53" s="171"/>
    </row>
    <row r="54" spans="16:17">
      <c r="P54" s="29"/>
      <c r="Q54" s="171"/>
    </row>
    <row r="55" spans="16:17">
      <c r="P55" s="29"/>
      <c r="Q55" s="171"/>
    </row>
    <row r="56" spans="16:17">
      <c r="P56" s="29"/>
      <c r="Q56" s="171"/>
    </row>
    <row r="57" spans="16:17">
      <c r="P57" s="29"/>
      <c r="Q57" s="171"/>
    </row>
    <row r="58" spans="16:17">
      <c r="P58" s="29"/>
      <c r="Q58" s="171"/>
    </row>
    <row r="59" spans="16:17">
      <c r="P59" s="29"/>
      <c r="Q59" s="171"/>
    </row>
    <row r="60" spans="16:17">
      <c r="P60" s="29"/>
      <c r="Q60" s="171"/>
    </row>
    <row r="61" spans="16:17">
      <c r="P61" s="29"/>
      <c r="Q61" s="171"/>
    </row>
    <row r="62" spans="16:17">
      <c r="P62" s="29"/>
      <c r="Q62" s="171"/>
    </row>
    <row r="63" spans="16:17">
      <c r="P63" s="29"/>
      <c r="Q63" s="171"/>
    </row>
    <row r="64" spans="16:17">
      <c r="P64" s="29"/>
      <c r="Q64" s="171"/>
    </row>
    <row r="65" spans="16:17">
      <c r="P65" s="29"/>
      <c r="Q65" s="171"/>
    </row>
    <row r="66" spans="16:17">
      <c r="P66" s="29"/>
      <c r="Q66" s="171"/>
    </row>
    <row r="67" spans="16:17">
      <c r="P67" s="29"/>
      <c r="Q67" s="171"/>
    </row>
    <row r="68" spans="16:17">
      <c r="P68" s="29"/>
      <c r="Q68" s="171"/>
    </row>
    <row r="69" spans="16:17">
      <c r="P69" s="29"/>
      <c r="Q69" s="171"/>
    </row>
    <row r="70" spans="16:17">
      <c r="P70" s="29"/>
      <c r="Q70" s="171"/>
    </row>
    <row r="71" spans="16:17">
      <c r="P71" s="29"/>
      <c r="Q71" s="171"/>
    </row>
    <row r="72" spans="16:17">
      <c r="P72" s="29"/>
      <c r="Q72" s="171"/>
    </row>
    <row r="73" spans="16:17">
      <c r="P73" s="29"/>
      <c r="Q73" s="171"/>
    </row>
    <row r="74" spans="16:17">
      <c r="P74" s="29"/>
      <c r="Q74" s="171"/>
    </row>
    <row r="75" spans="16:17">
      <c r="P75" s="29"/>
      <c r="Q75" s="171"/>
    </row>
    <row r="76" spans="16:17">
      <c r="P76" s="29"/>
      <c r="Q76" s="171"/>
    </row>
    <row r="77" spans="16:17">
      <c r="P77" s="29"/>
      <c r="Q77" s="171"/>
    </row>
    <row r="78" spans="16:17">
      <c r="P78" s="29"/>
      <c r="Q78" s="171"/>
    </row>
    <row r="79" spans="16:17">
      <c r="P79" s="29"/>
      <c r="Q79" s="171"/>
    </row>
    <row r="80" spans="16:17">
      <c r="P80" s="29"/>
      <c r="Q80" s="171"/>
    </row>
    <row r="81" spans="16:17">
      <c r="P81" s="29"/>
      <c r="Q81" s="171"/>
    </row>
    <row r="82" spans="16:17">
      <c r="P82" s="29"/>
      <c r="Q82" s="171"/>
    </row>
    <row r="83" spans="16:17">
      <c r="P83" s="29"/>
      <c r="Q83" s="171"/>
    </row>
    <row r="84" spans="16:17">
      <c r="P84" s="29"/>
      <c r="Q84" s="171"/>
    </row>
    <row r="85" spans="16:17">
      <c r="P85" s="29"/>
      <c r="Q85" s="171"/>
    </row>
    <row r="86" spans="16:17">
      <c r="P86" s="29"/>
      <c r="Q86" s="171"/>
    </row>
    <row r="87" spans="16:17">
      <c r="P87" s="29"/>
      <c r="Q87" s="171"/>
    </row>
    <row r="88" spans="16:17">
      <c r="P88" s="29"/>
      <c r="Q88" s="171"/>
    </row>
    <row r="89" spans="16:17">
      <c r="P89" s="29"/>
      <c r="Q89" s="171"/>
    </row>
    <row r="90" spans="16:17">
      <c r="P90" s="29"/>
      <c r="Q90" s="171"/>
    </row>
    <row r="91" spans="16:17">
      <c r="P91" s="29"/>
      <c r="Q91" s="171"/>
    </row>
    <row r="92" spans="16:17">
      <c r="P92" s="29"/>
      <c r="Q92" s="171"/>
    </row>
    <row r="93" spans="16:17">
      <c r="P93" s="29"/>
      <c r="Q93" s="171"/>
    </row>
    <row r="94" spans="16:17">
      <c r="P94" s="29"/>
      <c r="Q94" s="171"/>
    </row>
    <row r="95" spans="16:17">
      <c r="P95" s="29"/>
      <c r="Q95" s="171"/>
    </row>
    <row r="96" spans="16:17">
      <c r="P96" s="29"/>
      <c r="Q96" s="171"/>
    </row>
    <row r="97" spans="16:17">
      <c r="P97" s="29"/>
      <c r="Q97" s="171"/>
    </row>
    <row r="98" spans="16:17">
      <c r="P98" s="29"/>
      <c r="Q98" s="171"/>
    </row>
    <row r="99" spans="16:17">
      <c r="P99" s="29"/>
      <c r="Q99" s="171"/>
    </row>
    <row r="100" spans="16:17">
      <c r="P100" s="29"/>
      <c r="Q100" s="171"/>
    </row>
    <row r="101" spans="16:17">
      <c r="P101" s="29"/>
      <c r="Q101" s="171"/>
    </row>
    <row r="102" spans="16:17">
      <c r="P102" s="29"/>
      <c r="Q102" s="171"/>
    </row>
    <row r="103" spans="16:17">
      <c r="P103" s="29"/>
      <c r="Q103" s="171"/>
    </row>
    <row r="104" spans="16:17">
      <c r="P104" s="29"/>
      <c r="Q104" s="171"/>
    </row>
    <row r="105" spans="16:17">
      <c r="P105" s="29"/>
      <c r="Q105" s="171"/>
    </row>
    <row r="106" spans="16:17">
      <c r="P106" s="29"/>
      <c r="Q106" s="171"/>
    </row>
    <row r="107" spans="16:17">
      <c r="P107" s="29"/>
      <c r="Q107" s="171"/>
    </row>
    <row r="108" spans="16:17">
      <c r="P108" s="29"/>
      <c r="Q108" s="171"/>
    </row>
    <row r="109" spans="16:17">
      <c r="P109" s="29"/>
      <c r="Q109" s="171"/>
    </row>
    <row r="110" spans="16:17">
      <c r="P110" s="29"/>
      <c r="Q110" s="171"/>
    </row>
    <row r="111" spans="16:17">
      <c r="P111" s="29"/>
      <c r="Q111" s="171"/>
    </row>
    <row r="112" spans="16:17">
      <c r="P112" s="29"/>
      <c r="Q112" s="171"/>
    </row>
    <row r="113" spans="16:17">
      <c r="P113" s="29"/>
      <c r="Q113" s="171"/>
    </row>
    <row r="114" spans="16:17">
      <c r="P114" s="29"/>
      <c r="Q114" s="171"/>
    </row>
    <row r="115" spans="16:17">
      <c r="P115" s="29"/>
      <c r="Q115" s="171"/>
    </row>
    <row r="116" spans="16:17">
      <c r="P116" s="29"/>
      <c r="Q116" s="171"/>
    </row>
    <row r="117" spans="16:17">
      <c r="P117" s="29"/>
      <c r="Q117" s="171"/>
    </row>
    <row r="118" spans="16:17">
      <c r="P118" s="29"/>
      <c r="Q118" s="171"/>
    </row>
    <row r="119" spans="16:17">
      <c r="P119" s="29"/>
      <c r="Q119" s="171"/>
    </row>
    <row r="120" spans="16:17">
      <c r="P120" s="29"/>
      <c r="Q120" s="171"/>
    </row>
    <row r="121" spans="16:17">
      <c r="P121" s="29"/>
      <c r="Q121" s="171"/>
    </row>
    <row r="122" spans="16:17">
      <c r="P122" s="29"/>
      <c r="Q122" s="171"/>
    </row>
    <row r="123" spans="16:17">
      <c r="P123" s="29"/>
      <c r="Q123" s="171"/>
    </row>
    <row r="124" spans="16:17">
      <c r="P124" s="29"/>
      <c r="Q124" s="171"/>
    </row>
    <row r="125" spans="16:17">
      <c r="P125" s="29"/>
      <c r="Q125" s="171"/>
    </row>
    <row r="126" spans="16:17">
      <c r="P126" s="29"/>
      <c r="Q126" s="171"/>
    </row>
    <row r="127" spans="16:17">
      <c r="P127" s="29"/>
      <c r="Q127" s="171"/>
    </row>
    <row r="128" spans="16:17">
      <c r="P128" s="29"/>
      <c r="Q128" s="171"/>
    </row>
    <row r="129" spans="16:17">
      <c r="P129" s="29"/>
      <c r="Q129" s="171"/>
    </row>
    <row r="130" spans="16:17">
      <c r="P130" s="29"/>
      <c r="Q130" s="171"/>
    </row>
    <row r="131" spans="16:17">
      <c r="P131" s="29"/>
      <c r="Q131" s="171"/>
    </row>
    <row r="132" spans="16:17">
      <c r="P132" s="29"/>
      <c r="Q132" s="171"/>
    </row>
    <row r="133" spans="16:17">
      <c r="P133" s="29"/>
      <c r="Q133" s="171"/>
    </row>
    <row r="134" spans="16:17">
      <c r="P134" s="29"/>
      <c r="Q134" s="171"/>
    </row>
    <row r="135" spans="16:17">
      <c r="P135" s="29"/>
      <c r="Q135" s="171"/>
    </row>
    <row r="136" spans="16:17">
      <c r="P136" s="29"/>
      <c r="Q136" s="171"/>
    </row>
    <row r="137" spans="16:17">
      <c r="P137" s="29"/>
      <c r="Q137" s="171"/>
    </row>
    <row r="138" spans="16:17">
      <c r="P138" s="29"/>
      <c r="Q138" s="171"/>
    </row>
    <row r="139" spans="16:17">
      <c r="P139" s="29"/>
      <c r="Q139" s="171"/>
    </row>
    <row r="140" spans="16:17">
      <c r="P140" s="29"/>
      <c r="Q140" s="171"/>
    </row>
    <row r="141" spans="16:17">
      <c r="P141" s="29"/>
      <c r="Q141" s="171"/>
    </row>
    <row r="142" spans="16:17">
      <c r="P142" s="29"/>
      <c r="Q142" s="171"/>
    </row>
    <row r="143" spans="16:17">
      <c r="P143" s="29"/>
      <c r="Q143" s="171"/>
    </row>
    <row r="144" spans="16:17">
      <c r="P144" s="29"/>
      <c r="Q144" s="171"/>
    </row>
    <row r="145" spans="16:17">
      <c r="P145" s="29"/>
      <c r="Q145" s="171"/>
    </row>
    <row r="146" spans="16:17">
      <c r="P146" s="29"/>
      <c r="Q146" s="171"/>
    </row>
    <row r="147" spans="16:17">
      <c r="P147" s="29"/>
      <c r="Q147" s="171"/>
    </row>
    <row r="148" spans="16:17">
      <c r="P148" s="29"/>
      <c r="Q148" s="171"/>
    </row>
    <row r="149" spans="16:17">
      <c r="P149" s="29"/>
      <c r="Q149" s="171"/>
    </row>
    <row r="150" spans="16:17">
      <c r="P150" s="29"/>
      <c r="Q150" s="171"/>
    </row>
    <row r="151" spans="16:17">
      <c r="P151" s="29"/>
      <c r="Q151" s="171"/>
    </row>
    <row r="152" spans="16:17">
      <c r="P152" s="29"/>
      <c r="Q152" s="171"/>
    </row>
    <row r="153" spans="16:17">
      <c r="P153" s="29"/>
      <c r="Q153" s="171"/>
    </row>
    <row r="154" spans="16:17">
      <c r="P154" s="29"/>
      <c r="Q154" s="171"/>
    </row>
    <row r="155" spans="16:17">
      <c r="P155" s="29"/>
      <c r="Q155" s="171"/>
    </row>
    <row r="156" spans="16:17">
      <c r="P156" s="29"/>
      <c r="Q156" s="171"/>
    </row>
    <row r="157" spans="16:17">
      <c r="P157" s="29"/>
      <c r="Q157" s="171"/>
    </row>
    <row r="158" spans="16:17">
      <c r="P158" s="29"/>
      <c r="Q158" s="171"/>
    </row>
    <row r="159" spans="16:17">
      <c r="P159" s="29"/>
      <c r="Q159" s="171"/>
    </row>
    <row r="160" spans="16:17">
      <c r="P160" s="29"/>
      <c r="Q160" s="171"/>
    </row>
    <row r="161" spans="16:16">
      <c r="P161" s="29"/>
    </row>
    <row r="162" spans="16:16">
      <c r="P162" s="29"/>
    </row>
    <row r="163" spans="16:16">
      <c r="P163" s="29"/>
    </row>
    <row r="164" spans="16:16">
      <c r="P164" s="29"/>
    </row>
    <row r="165" spans="16:16">
      <c r="P165" s="29"/>
    </row>
    <row r="166" spans="16:16">
      <c r="P166" s="29"/>
    </row>
    <row r="167" spans="16:16">
      <c r="P167" s="29"/>
    </row>
    <row r="168" spans="16:16">
      <c r="P168" s="29"/>
    </row>
    <row r="169" spans="16:16">
      <c r="P169" s="29"/>
    </row>
    <row r="170" spans="16:16">
      <c r="P170" s="29"/>
    </row>
    <row r="171" spans="16:16">
      <c r="P171" s="29"/>
    </row>
    <row r="172" spans="16:16">
      <c r="P172" s="29"/>
    </row>
    <row r="173" spans="16:16">
      <c r="P173" s="29"/>
    </row>
    <row r="174" spans="16:16">
      <c r="P174" s="29"/>
    </row>
    <row r="175" spans="16:16">
      <c r="P175" s="29"/>
    </row>
    <row r="176" spans="16:16">
      <c r="P176" s="29"/>
    </row>
    <row r="177" spans="16:16">
      <c r="P177" s="29"/>
    </row>
    <row r="178" spans="16:16">
      <c r="P178" s="29"/>
    </row>
    <row r="179" spans="16:16">
      <c r="P179" s="29"/>
    </row>
    <row r="180" spans="16:16">
      <c r="P180" s="29"/>
    </row>
    <row r="181" spans="16:16">
      <c r="P181" s="29"/>
    </row>
    <row r="182" spans="16:16">
      <c r="P182" s="29"/>
    </row>
    <row r="183" spans="16:16">
      <c r="P183" s="29"/>
    </row>
    <row r="184" spans="16:16">
      <c r="P184" s="29"/>
    </row>
    <row r="185" spans="16:16">
      <c r="P185" s="29"/>
    </row>
    <row r="186" spans="16:16">
      <c r="P186" s="29"/>
    </row>
    <row r="187" spans="16:16">
      <c r="P187" s="29"/>
    </row>
    <row r="188" spans="16:16">
      <c r="P188" s="29"/>
    </row>
    <row r="189" spans="16:16">
      <c r="P189" s="29"/>
    </row>
    <row r="190" spans="16:16">
      <c r="P190" s="29"/>
    </row>
    <row r="191" spans="16:16">
      <c r="P191" s="29"/>
    </row>
    <row r="192" spans="16:16">
      <c r="P192" s="29"/>
    </row>
    <row r="193" spans="16:16">
      <c r="P193" s="29"/>
    </row>
    <row r="194" spans="16:16">
      <c r="P194" s="29"/>
    </row>
    <row r="195" spans="16:16">
      <c r="P195" s="29"/>
    </row>
    <row r="196" spans="16:16">
      <c r="P196" s="29"/>
    </row>
    <row r="197" spans="16:16">
      <c r="P197" s="29"/>
    </row>
    <row r="198" spans="16:16">
      <c r="P198" s="29"/>
    </row>
    <row r="199" spans="16:16">
      <c r="P199" s="29"/>
    </row>
    <row r="200" spans="16:16">
      <c r="P200" s="29"/>
    </row>
    <row r="201" spans="16:16">
      <c r="P201" s="29"/>
    </row>
    <row r="202" spans="16:16">
      <c r="P202" s="29"/>
    </row>
    <row r="203" spans="16:16">
      <c r="P203" s="29"/>
    </row>
    <row r="204" spans="16:16">
      <c r="P204" s="29"/>
    </row>
    <row r="205" spans="16:16">
      <c r="P205" s="29"/>
    </row>
    <row r="206" spans="16:16">
      <c r="P206" s="29"/>
    </row>
    <row r="207" spans="16:16">
      <c r="P207" s="29"/>
    </row>
    <row r="208" spans="16:16">
      <c r="P208" s="29"/>
    </row>
    <row r="209" spans="16:16">
      <c r="P209" s="29"/>
    </row>
    <row r="210" spans="16:16">
      <c r="P210" s="29"/>
    </row>
    <row r="211" spans="16:16">
      <c r="P211" s="29"/>
    </row>
    <row r="212" spans="16:16">
      <c r="P212" s="29"/>
    </row>
    <row r="213" spans="16:16">
      <c r="P213" s="29"/>
    </row>
    <row r="214" spans="16:16">
      <c r="P214" s="29"/>
    </row>
    <row r="215" spans="16:16">
      <c r="P215" s="29"/>
    </row>
    <row r="216" spans="16:16">
      <c r="P216" s="29"/>
    </row>
    <row r="217" spans="16:16">
      <c r="P217" s="29"/>
    </row>
    <row r="218" spans="16:16">
      <c r="P218" s="29"/>
    </row>
    <row r="219" spans="16:16">
      <c r="P219" s="29"/>
    </row>
    <row r="220" spans="16:16">
      <c r="P220" s="29"/>
    </row>
    <row r="221" spans="16:16">
      <c r="P221" s="29"/>
    </row>
    <row r="222" spans="16:16">
      <c r="P222" s="29"/>
    </row>
    <row r="223" spans="16:16">
      <c r="P223" s="29"/>
    </row>
    <row r="224" spans="16:16">
      <c r="P224" s="29"/>
    </row>
    <row r="225" spans="16:16">
      <c r="P225" s="29"/>
    </row>
    <row r="226" spans="16:16">
      <c r="P226" s="29"/>
    </row>
    <row r="227" spans="16:16">
      <c r="P227" s="29"/>
    </row>
    <row r="228" spans="16:16">
      <c r="P228" s="29"/>
    </row>
    <row r="229" spans="16:16">
      <c r="P229" s="29"/>
    </row>
    <row r="230" spans="16:16">
      <c r="P230" s="29"/>
    </row>
    <row r="231" spans="16:16">
      <c r="P231" s="29"/>
    </row>
    <row r="232" spans="16:16">
      <c r="P232" s="29"/>
    </row>
    <row r="233" spans="16:16">
      <c r="P233" s="29"/>
    </row>
    <row r="234" spans="16:16">
      <c r="P234" s="29"/>
    </row>
    <row r="235" spans="16:16">
      <c r="P235" s="29"/>
    </row>
    <row r="236" spans="16:16">
      <c r="P236" s="29"/>
    </row>
    <row r="237" spans="16:16">
      <c r="P237" s="29"/>
    </row>
    <row r="238" spans="16:16">
      <c r="P238" s="29"/>
    </row>
    <row r="239" spans="16:16">
      <c r="P239" s="29"/>
    </row>
    <row r="240" spans="16:16">
      <c r="P240" s="29"/>
    </row>
    <row r="241" spans="16:16">
      <c r="P241" s="29"/>
    </row>
    <row r="242" spans="16:16">
      <c r="P242" s="29"/>
    </row>
    <row r="243" spans="16:16">
      <c r="P243" s="29"/>
    </row>
    <row r="244" spans="16:16">
      <c r="P244" s="29"/>
    </row>
    <row r="245" spans="16:16">
      <c r="P245" s="29"/>
    </row>
    <row r="246" spans="16:16">
      <c r="P246" s="29"/>
    </row>
    <row r="247" spans="16:16">
      <c r="P247" s="29"/>
    </row>
    <row r="248" spans="16:16">
      <c r="P248" s="29"/>
    </row>
    <row r="249" spans="16:16">
      <c r="P249" s="29"/>
    </row>
    <row r="250" spans="16:16">
      <c r="P250" s="29"/>
    </row>
    <row r="251" spans="16:16">
      <c r="P251" s="29"/>
    </row>
    <row r="252" spans="16:16">
      <c r="P252" s="29"/>
    </row>
    <row r="253" spans="16:16">
      <c r="P253" s="29"/>
    </row>
    <row r="254" spans="16:16">
      <c r="P254" s="29"/>
    </row>
    <row r="255" spans="16:16">
      <c r="P255" s="29"/>
    </row>
    <row r="256" spans="16:16">
      <c r="P256" s="29"/>
    </row>
    <row r="257" spans="16:16">
      <c r="P257" s="29"/>
    </row>
    <row r="258" spans="16:16">
      <c r="P258" s="29"/>
    </row>
    <row r="259" spans="16:16">
      <c r="P259" s="29"/>
    </row>
    <row r="260" spans="16:16">
      <c r="P260" s="29"/>
    </row>
    <row r="261" spans="16:16">
      <c r="P261" s="29"/>
    </row>
    <row r="262" spans="16:16">
      <c r="P262" s="29"/>
    </row>
    <row r="263" spans="16:16">
      <c r="P263" s="29"/>
    </row>
    <row r="264" spans="16:16">
      <c r="P264" s="29"/>
    </row>
    <row r="265" spans="16:16">
      <c r="P265" s="29"/>
    </row>
    <row r="266" spans="16:16">
      <c r="P266" s="29"/>
    </row>
    <row r="267" spans="16:16">
      <c r="P267" s="29"/>
    </row>
    <row r="268" spans="16:16">
      <c r="P268" s="29"/>
    </row>
    <row r="269" spans="16:16">
      <c r="P269" s="29"/>
    </row>
    <row r="270" spans="16:16">
      <c r="P270" s="29"/>
    </row>
    <row r="271" spans="16:16">
      <c r="P271" s="29"/>
    </row>
    <row r="272" spans="16:16">
      <c r="P272" s="29"/>
    </row>
    <row r="273" spans="16:16">
      <c r="P273" s="29"/>
    </row>
    <row r="274" spans="16:16">
      <c r="P274" s="29"/>
    </row>
    <row r="275" spans="16:16">
      <c r="P275" s="29"/>
    </row>
    <row r="276" spans="16:16">
      <c r="P276" s="29"/>
    </row>
    <row r="277" spans="16:16">
      <c r="P277" s="29"/>
    </row>
    <row r="278" spans="16:16">
      <c r="P278" s="29"/>
    </row>
    <row r="279" spans="16:16">
      <c r="P279" s="29"/>
    </row>
    <row r="280" spans="16:16">
      <c r="P280" s="29"/>
    </row>
    <row r="281" spans="16:16">
      <c r="P281" s="29"/>
    </row>
    <row r="282" spans="16:16">
      <c r="P282" s="29"/>
    </row>
    <row r="283" spans="16:16">
      <c r="P283" s="29"/>
    </row>
    <row r="284" spans="16:16">
      <c r="P284" s="29"/>
    </row>
    <row r="285" spans="16:16">
      <c r="P285" s="29"/>
    </row>
    <row r="286" spans="16:16">
      <c r="P286" s="29"/>
    </row>
    <row r="287" spans="16:16">
      <c r="P287" s="29"/>
    </row>
    <row r="288" spans="16:16">
      <c r="P288" s="29"/>
    </row>
    <row r="289" spans="16:16">
      <c r="P289" s="29"/>
    </row>
    <row r="290" spans="16:16">
      <c r="P290" s="29"/>
    </row>
    <row r="291" spans="16:16">
      <c r="P291" s="29"/>
    </row>
    <row r="292" spans="16:16">
      <c r="P292" s="29"/>
    </row>
    <row r="293" spans="16:16">
      <c r="P293" s="29"/>
    </row>
    <row r="294" spans="16:16">
      <c r="P294" s="29"/>
    </row>
    <row r="295" spans="16:16">
      <c r="P295" s="29"/>
    </row>
    <row r="296" spans="16:16">
      <c r="P296" s="29"/>
    </row>
    <row r="297" spans="16:16">
      <c r="P297" s="29"/>
    </row>
    <row r="298" spans="16:16">
      <c r="P298" s="29"/>
    </row>
    <row r="299" spans="16:16">
      <c r="P299" s="29"/>
    </row>
    <row r="300" spans="16:16">
      <c r="P300" s="29"/>
    </row>
    <row r="301" spans="16:16">
      <c r="P301" s="29"/>
    </row>
    <row r="302" spans="16:16">
      <c r="P302" s="29"/>
    </row>
    <row r="303" spans="16:16">
      <c r="P303" s="29"/>
    </row>
    <row r="304" spans="16:16">
      <c r="P304" s="29"/>
    </row>
    <row r="305" spans="16:16">
      <c r="P305" s="29"/>
    </row>
    <row r="306" spans="16:16">
      <c r="P306" s="29"/>
    </row>
    <row r="307" spans="16:16">
      <c r="P307" s="29"/>
    </row>
    <row r="308" spans="16:16">
      <c r="P308" s="29"/>
    </row>
    <row r="309" spans="16:16">
      <c r="P309" s="29"/>
    </row>
    <row r="310" spans="16:16">
      <c r="P310" s="29"/>
    </row>
    <row r="311" spans="16:16">
      <c r="P311" s="29"/>
    </row>
    <row r="312" spans="16:16">
      <c r="P312" s="29"/>
    </row>
    <row r="313" spans="16:16">
      <c r="P313" s="29"/>
    </row>
    <row r="314" spans="16:16">
      <c r="P314" s="29"/>
    </row>
    <row r="315" spans="16:16">
      <c r="P315" s="29"/>
    </row>
    <row r="316" spans="16:16">
      <c r="P316" s="29"/>
    </row>
    <row r="317" spans="16:16">
      <c r="P317" s="29"/>
    </row>
    <row r="318" spans="16:16">
      <c r="P318" s="29"/>
    </row>
    <row r="319" spans="16:16">
      <c r="P319" s="29"/>
    </row>
    <row r="320" spans="16:16">
      <c r="P320" s="29"/>
    </row>
    <row r="321" spans="16:16">
      <c r="P321" s="29"/>
    </row>
    <row r="322" spans="16:16">
      <c r="P322" s="29"/>
    </row>
    <row r="323" spans="16:16">
      <c r="P323" s="29"/>
    </row>
    <row r="324" spans="16:16">
      <c r="P324" s="29"/>
    </row>
    <row r="325" spans="16:16">
      <c r="P325" s="29"/>
    </row>
    <row r="326" spans="16:16">
      <c r="P326" s="29"/>
    </row>
    <row r="327" spans="16:16">
      <c r="P327" s="29"/>
    </row>
    <row r="328" spans="16:16">
      <c r="P328" s="29"/>
    </row>
    <row r="329" spans="16:16">
      <c r="P329" s="29"/>
    </row>
    <row r="330" spans="16:16">
      <c r="P330" s="29"/>
    </row>
    <row r="331" spans="16:16">
      <c r="P331" s="29"/>
    </row>
    <row r="332" spans="16:16">
      <c r="P332" s="29"/>
    </row>
    <row r="333" spans="16:16">
      <c r="P333" s="29"/>
    </row>
    <row r="334" spans="16:16">
      <c r="P334" s="29"/>
    </row>
    <row r="335" spans="16:16">
      <c r="P335" s="29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U197"/>
  <sheetViews>
    <sheetView view="pageBreakPreview" zoomScale="85" zoomScaleNormal="85" zoomScaleSheetLayoutView="70" workbookViewId="0">
      <pane xSplit="3" ySplit="4" topLeftCell="E152" activePane="bottomRight" state="frozen"/>
      <selection pane="topRight" activeCell="D1" sqref="D1"/>
      <selection pane="bottomLeft" activeCell="A5" sqref="A5"/>
      <selection pane="bottomRight" activeCell="A158" sqref="A158:A168"/>
    </sheetView>
  </sheetViews>
  <sheetFormatPr defaultColWidth="8" defaultRowHeight="13.5"/>
  <cols>
    <col min="1" max="1" width="10.125" style="3" bestFit="1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1" customWidth="1"/>
    <col min="17" max="16384" width="8" style="3"/>
  </cols>
  <sheetData>
    <row r="1" spans="1:21" ht="19.5">
      <c r="A1" s="205" t="s">
        <v>41</v>
      </c>
      <c r="B1" s="205"/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9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0"/>
      <c r="R4" s="206"/>
      <c r="S4" s="206"/>
      <c r="T4" s="206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2.5527086312116922</v>
      </c>
      <c r="E5" s="132">
        <v>4.9749743990638606</v>
      </c>
      <c r="F5" s="132">
        <v>3.918798165013222</v>
      </c>
      <c r="G5" s="132">
        <v>3.0565306515751107</v>
      </c>
      <c r="H5" s="132">
        <v>2.4383010581722613</v>
      </c>
      <c r="I5" s="132">
        <v>1.4291722751860432</v>
      </c>
      <c r="J5" s="132">
        <v>2.9277863397584225</v>
      </c>
      <c r="K5" s="132">
        <v>1.7150388113068373</v>
      </c>
      <c r="L5" s="132">
        <v>1.4581470020194365</v>
      </c>
      <c r="M5" s="132">
        <v>0.94793172582496887</v>
      </c>
      <c r="N5" s="132">
        <v>2.8139710436995147</v>
      </c>
      <c r="O5" s="133">
        <v>4.1422365789432289</v>
      </c>
      <c r="P5" s="133">
        <v>2.697966390147883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3.6910381230312184</v>
      </c>
      <c r="E7" s="134">
        <v>5.4181503308031544</v>
      </c>
      <c r="F7" s="134">
        <v>4.5317984673245668</v>
      </c>
      <c r="G7" s="134">
        <v>3.3057978627018771</v>
      </c>
      <c r="H7" s="134">
        <v>2.9681124364137963</v>
      </c>
      <c r="I7" s="134">
        <v>1.5047351417472037</v>
      </c>
      <c r="J7" s="134">
        <v>2.9325742160294914</v>
      </c>
      <c r="K7" s="134">
        <v>1.8328011611030477</v>
      </c>
      <c r="L7" s="134">
        <v>1.5550134540419351</v>
      </c>
      <c r="M7" s="134">
        <v>1.3485483874760682</v>
      </c>
      <c r="N7" s="134">
        <v>3.2225112210398006</v>
      </c>
      <c r="O7" s="135">
        <v>4.1826811953468175</v>
      </c>
      <c r="P7" s="135">
        <v>5.4181503308031544</v>
      </c>
      <c r="R7" s="211"/>
      <c r="S7" s="211"/>
      <c r="T7" s="212"/>
      <c r="U7" s="211"/>
    </row>
    <row r="8" spans="1:21" s="171" customFormat="1" ht="15" customHeight="1">
      <c r="A8" s="213"/>
      <c r="B8" s="174"/>
      <c r="C8" s="130" t="s">
        <v>88</v>
      </c>
      <c r="D8" s="245">
        <v>1.4143791393921659</v>
      </c>
      <c r="E8" s="136">
        <v>4.5317984673245668</v>
      </c>
      <c r="F8" s="136">
        <v>3.3057978627018771</v>
      </c>
      <c r="G8" s="136">
        <v>2.8072634404483439</v>
      </c>
      <c r="H8" s="136">
        <v>1.9084896799307265</v>
      </c>
      <c r="I8" s="136">
        <v>1.3536094086248824</v>
      </c>
      <c r="J8" s="136">
        <v>2.922998463487354</v>
      </c>
      <c r="K8" s="136">
        <v>1.597276461510627</v>
      </c>
      <c r="L8" s="136">
        <v>1.3612805499969376</v>
      </c>
      <c r="M8" s="136">
        <v>0.54731506417386966</v>
      </c>
      <c r="N8" s="136">
        <v>2.4054308663592288</v>
      </c>
      <c r="O8" s="139">
        <v>4.1017919625396404</v>
      </c>
      <c r="P8" s="139">
        <v>0.54731506417386966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224" t="s">
        <v>118</v>
      </c>
      <c r="B9" s="219" t="s">
        <v>119</v>
      </c>
      <c r="C9" s="165" t="s">
        <v>15</v>
      </c>
      <c r="D9" s="83">
        <v>17.774480473347396</v>
      </c>
      <c r="E9" s="84">
        <v>27.147848804918958</v>
      </c>
      <c r="F9" s="84">
        <v>26.077047427916611</v>
      </c>
      <c r="G9" s="84">
        <v>31.500326422907843</v>
      </c>
      <c r="H9" s="84">
        <v>21.979282824205988</v>
      </c>
      <c r="I9" s="84">
        <v>14.332658881175298</v>
      </c>
      <c r="J9" s="84">
        <v>13.760609041049067</v>
      </c>
      <c r="K9" s="84">
        <v>9.9654905060014443</v>
      </c>
      <c r="L9" s="84">
        <v>15.597936938630051</v>
      </c>
      <c r="M9" s="84">
        <v>11.647929254191601</v>
      </c>
      <c r="N9" s="84">
        <v>9.9874425393012434</v>
      </c>
      <c r="O9" s="85">
        <v>13.205831873010078</v>
      </c>
      <c r="P9" s="85">
        <v>17.604664515880796</v>
      </c>
      <c r="R9" s="206"/>
      <c r="S9" s="206"/>
      <c r="T9" s="209"/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  <c r="R10" s="211"/>
      <c r="S10" s="211"/>
      <c r="T10" s="212"/>
    </row>
    <row r="11" spans="1:21" ht="15" customHeight="1">
      <c r="A11" s="169"/>
      <c r="B11" s="175"/>
      <c r="C11" s="129" t="s">
        <v>83</v>
      </c>
      <c r="D11" s="86">
        <v>17.774480473347396</v>
      </c>
      <c r="E11" s="87">
        <v>28.899212187509463</v>
      </c>
      <c r="F11" s="87">
        <v>29.315498133060807</v>
      </c>
      <c r="G11" s="87">
        <v>32.125547950262153</v>
      </c>
      <c r="H11" s="87">
        <v>27.336522546086972</v>
      </c>
      <c r="I11" s="87">
        <v>22.076585251023431</v>
      </c>
      <c r="J11" s="87">
        <v>16.119509145295002</v>
      </c>
      <c r="K11" s="87">
        <v>10.650019012388249</v>
      </c>
      <c r="L11" s="87">
        <v>31.011911546909271</v>
      </c>
      <c r="M11" s="87">
        <v>12.237157247309929</v>
      </c>
      <c r="N11" s="87">
        <v>10.148087492143883</v>
      </c>
      <c r="O11" s="88">
        <v>15.141992288428163</v>
      </c>
      <c r="P11" s="88">
        <v>32.125547950262153</v>
      </c>
      <c r="R11" s="211"/>
      <c r="S11" s="211"/>
      <c r="T11" s="212"/>
    </row>
    <row r="12" spans="1:21" ht="15" customHeight="1">
      <c r="A12" s="214"/>
      <c r="B12" s="220"/>
      <c r="C12" s="130" t="s">
        <v>84</v>
      </c>
      <c r="D12" s="89">
        <v>17.774480473347396</v>
      </c>
      <c r="E12" s="90">
        <v>25.396485422328457</v>
      </c>
      <c r="F12" s="90">
        <v>22.838596722772412</v>
      </c>
      <c r="G12" s="90">
        <v>30.875104895553534</v>
      </c>
      <c r="H12" s="90">
        <v>16.622043102325001</v>
      </c>
      <c r="I12" s="90">
        <v>7.1923237821185459</v>
      </c>
      <c r="J12" s="90">
        <v>11.401708936803132</v>
      </c>
      <c r="K12" s="90">
        <v>9.2809619996146377</v>
      </c>
      <c r="L12" s="90">
        <v>0.18396233035083143</v>
      </c>
      <c r="M12" s="90">
        <v>11.058701261073272</v>
      </c>
      <c r="N12" s="90">
        <v>9.8267975864586035</v>
      </c>
      <c r="O12" s="91">
        <v>11.269671457591993</v>
      </c>
      <c r="P12" s="91">
        <v>0.18396233035083143</v>
      </c>
      <c r="Q12" s="171">
        <f>COUNTIF(D9:O12, "&lt;0.01")</f>
        <v>0</v>
      </c>
      <c r="R12" s="211"/>
      <c r="S12" s="211"/>
      <c r="T12" s="212"/>
    </row>
    <row r="13" spans="1:21" ht="15" customHeight="1">
      <c r="A13" s="224" t="s">
        <v>23</v>
      </c>
      <c r="B13" s="219" t="s">
        <v>11</v>
      </c>
      <c r="C13" s="165" t="s">
        <v>15</v>
      </c>
      <c r="D13" s="83">
        <v>1.2644544365574877</v>
      </c>
      <c r="E13" s="84">
        <v>1.2972238497804522</v>
      </c>
      <c r="F13" s="84">
        <v>0.46957134752133467</v>
      </c>
      <c r="G13" s="84">
        <v>0.6115045483758339</v>
      </c>
      <c r="H13" s="84">
        <v>0.55760965176123378</v>
      </c>
      <c r="I13" s="84">
        <v>0.44687834477640054</v>
      </c>
      <c r="J13" s="84">
        <v>0.13093253687863973</v>
      </c>
      <c r="K13" s="84">
        <v>0.59377146761616384</v>
      </c>
      <c r="L13" s="84">
        <v>0.54957739247498938</v>
      </c>
      <c r="M13" s="84">
        <v>0.23550024022491106</v>
      </c>
      <c r="N13" s="84">
        <v>0.96277520623798218</v>
      </c>
      <c r="O13" s="85">
        <v>0.97604804325399153</v>
      </c>
      <c r="P13" s="85">
        <v>0.65290506671189918</v>
      </c>
      <c r="R13" s="206"/>
      <c r="S13" s="206"/>
      <c r="T13" s="209"/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  <c r="R14" s="211"/>
      <c r="S14" s="211"/>
      <c r="T14" s="212"/>
    </row>
    <row r="15" spans="1:21" ht="15" customHeight="1">
      <c r="A15" s="169"/>
      <c r="B15" s="175"/>
      <c r="C15" s="129" t="s">
        <v>142</v>
      </c>
      <c r="D15" s="86">
        <v>1.292067085063292</v>
      </c>
      <c r="E15" s="87">
        <v>1.3934372131870039</v>
      </c>
      <c r="F15" s="87">
        <v>0.79311332451069172</v>
      </c>
      <c r="G15" s="87">
        <v>0.62950041857170458</v>
      </c>
      <c r="H15" s="87">
        <v>0.78083329615963171</v>
      </c>
      <c r="I15" s="87">
        <v>0.56666819272305591</v>
      </c>
      <c r="J15" s="87">
        <v>0.1684778156996587</v>
      </c>
      <c r="K15" s="87">
        <v>1.0424877752129746</v>
      </c>
      <c r="L15" s="87">
        <v>0.95254129693587319</v>
      </c>
      <c r="M15" s="87">
        <v>0.42029573402128734</v>
      </c>
      <c r="N15" s="87">
        <v>1.1309606621750636</v>
      </c>
      <c r="O15" s="88">
        <v>0.99918838358278239</v>
      </c>
      <c r="P15" s="88">
        <v>1.3934372131870039</v>
      </c>
      <c r="R15" s="211"/>
      <c r="S15" s="211"/>
      <c r="T15" s="212"/>
    </row>
    <row r="16" spans="1:21" ht="15" customHeight="1">
      <c r="A16" s="214"/>
      <c r="B16" s="220"/>
      <c r="C16" s="130" t="s">
        <v>143</v>
      </c>
      <c r="D16" s="89">
        <v>1.2368417880516833</v>
      </c>
      <c r="E16" s="90">
        <v>1.2010104863739006</v>
      </c>
      <c r="F16" s="90">
        <v>0.14602937053197768</v>
      </c>
      <c r="G16" s="90">
        <v>0.59350867817996311</v>
      </c>
      <c r="H16" s="90">
        <v>0.3343860073628358</v>
      </c>
      <c r="I16" s="90">
        <v>0.32708849682974522</v>
      </c>
      <c r="J16" s="90">
        <v>5.7024940968526484E-2</v>
      </c>
      <c r="K16" s="90">
        <v>0.14505516001935312</v>
      </c>
      <c r="L16" s="90">
        <v>0.14661348801410559</v>
      </c>
      <c r="M16" s="90">
        <v>5.0704746428534758E-2</v>
      </c>
      <c r="N16" s="90">
        <v>0.79458975030090073</v>
      </c>
      <c r="O16" s="91">
        <v>0.95290770292520077</v>
      </c>
      <c r="P16" s="91">
        <v>5.0704746428534758E-2</v>
      </c>
      <c r="Q16" s="171">
        <f>COUNTIF(D13:O16, "&lt;0.01")</f>
        <v>0</v>
      </c>
      <c r="R16" s="211"/>
      <c r="S16" s="211"/>
      <c r="T16" s="212"/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1.1559887694799638</v>
      </c>
      <c r="E17" s="84">
        <v>3.3538867013031783</v>
      </c>
      <c r="F17" s="84">
        <v>2.7819617983551943</v>
      </c>
      <c r="G17" s="84">
        <v>3.9934914779333757</v>
      </c>
      <c r="H17" s="84">
        <v>3.2820450676204724</v>
      </c>
      <c r="I17" s="84">
        <v>3.528490232710856</v>
      </c>
      <c r="J17" s="84">
        <v>2.9325464973492381</v>
      </c>
      <c r="K17" s="84">
        <v>2.7039276851636127</v>
      </c>
      <c r="L17" s="84">
        <v>2.0447171092661769</v>
      </c>
      <c r="M17" s="84">
        <v>2.9091888488931463</v>
      </c>
      <c r="N17" s="84">
        <v>2.474504977179548</v>
      </c>
      <c r="O17" s="85">
        <v>1.1814435708278146</v>
      </c>
      <c r="P17" s="85">
        <v>2.7092667506525059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86">
        <v>1.1617642713836001</v>
      </c>
      <c r="E19" s="87">
        <v>3.6165171541375893</v>
      </c>
      <c r="F19" s="87">
        <v>2.9471887181242495</v>
      </c>
      <c r="G19" s="87">
        <v>4.8356328915836508</v>
      </c>
      <c r="H19" s="87">
        <v>4.4855322626229182</v>
      </c>
      <c r="I19" s="87">
        <v>3.6327095605573874</v>
      </c>
      <c r="J19" s="87">
        <v>3.8599434041235465</v>
      </c>
      <c r="K19" s="87">
        <v>3.9610744305725571</v>
      </c>
      <c r="L19" s="87">
        <v>2.5929584589978414</v>
      </c>
      <c r="M19" s="87">
        <v>3.7762341583631409</v>
      </c>
      <c r="N19" s="87">
        <v>3.5255508898798729</v>
      </c>
      <c r="O19" s="88">
        <v>1.4812428219357012</v>
      </c>
      <c r="P19" s="88">
        <v>4.8356328915836508</v>
      </c>
      <c r="Q19" s="171"/>
    </row>
    <row r="20" spans="1:17" ht="15" customHeight="1">
      <c r="A20" s="216"/>
      <c r="B20" s="174"/>
      <c r="C20" s="130" t="s">
        <v>88</v>
      </c>
      <c r="D20" s="89">
        <v>1.1502132675763275</v>
      </c>
      <c r="E20" s="90">
        <v>3.0912562484687669</v>
      </c>
      <c r="F20" s="90">
        <v>2.6167348785861386</v>
      </c>
      <c r="G20" s="90">
        <v>3.1513500642831005</v>
      </c>
      <c r="H20" s="90">
        <v>2.0963518747082857</v>
      </c>
      <c r="I20" s="90">
        <v>3.4242709048643247</v>
      </c>
      <c r="J20" s="90">
        <v>2.0051495905749297</v>
      </c>
      <c r="K20" s="90">
        <v>1.4467809397546683</v>
      </c>
      <c r="L20" s="90">
        <v>1.4964757595345124</v>
      </c>
      <c r="M20" s="90">
        <v>2.0421435394231513</v>
      </c>
      <c r="N20" s="90">
        <v>1.8555597847366549</v>
      </c>
      <c r="O20" s="91">
        <v>0.88164431971992796</v>
      </c>
      <c r="P20" s="91">
        <v>0.88164431971992796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1.2829490294545789</v>
      </c>
      <c r="E21" s="84">
        <v>2.5467334851356105</v>
      </c>
      <c r="F21" s="84">
        <v>2.9483412022749875</v>
      </c>
      <c r="G21" s="84">
        <v>1.9226959748766765</v>
      </c>
      <c r="H21" s="84">
        <v>2.1486926291310029</v>
      </c>
      <c r="I21" s="84">
        <v>2.9515170881821193</v>
      </c>
      <c r="J21" s="84">
        <v>2.747422495936982</v>
      </c>
      <c r="K21" s="84">
        <v>2.240397532726381</v>
      </c>
      <c r="L21" s="84">
        <v>1.2588199917061176</v>
      </c>
      <c r="M21" s="84">
        <v>1.6647004569002819</v>
      </c>
      <c r="N21" s="84">
        <v>1.9461160121820014</v>
      </c>
      <c r="O21" s="85">
        <v>1.4542360584718017</v>
      </c>
      <c r="P21" s="85">
        <v>2.1279258645435872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86">
        <v>1.2829490294545789</v>
      </c>
      <c r="E23" s="87">
        <v>3.5282321062965498</v>
      </c>
      <c r="F23" s="87">
        <v>3.1346533369159357</v>
      </c>
      <c r="G23" s="87">
        <v>3.5956669503644654</v>
      </c>
      <c r="H23" s="87">
        <v>3.5076222269729813</v>
      </c>
      <c r="I23" s="87">
        <v>3.9365914587153528</v>
      </c>
      <c r="J23" s="87">
        <v>3.5668169202606146</v>
      </c>
      <c r="K23" s="87">
        <v>2.4364454755093838</v>
      </c>
      <c r="L23" s="87">
        <v>1.9813654991108016</v>
      </c>
      <c r="M23" s="87">
        <v>1.8533348818185946</v>
      </c>
      <c r="N23" s="87">
        <v>2.5173495999646378</v>
      </c>
      <c r="O23" s="88">
        <v>1.7692098921795201</v>
      </c>
      <c r="P23" s="88">
        <v>3.9365914587153528</v>
      </c>
      <c r="Q23" s="171"/>
    </row>
    <row r="24" spans="1:17" ht="15" customHeight="1">
      <c r="A24" s="216"/>
      <c r="B24" s="174"/>
      <c r="C24" s="130" t="s">
        <v>88</v>
      </c>
      <c r="D24" s="89">
        <v>1.2829490294545789</v>
      </c>
      <c r="E24" s="90">
        <v>1.5652348639746714</v>
      </c>
      <c r="F24" s="90">
        <v>2.7620290676340393</v>
      </c>
      <c r="G24" s="90">
        <v>0.24972499938888754</v>
      </c>
      <c r="H24" s="90">
        <v>0.78976303128902425</v>
      </c>
      <c r="I24" s="90">
        <v>1.9664427176488859</v>
      </c>
      <c r="J24" s="90">
        <v>1.9280280716133493</v>
      </c>
      <c r="K24" s="90">
        <v>2.0443495899433786</v>
      </c>
      <c r="L24" s="90">
        <v>0.53627448430143332</v>
      </c>
      <c r="M24" s="90">
        <v>1.4760660319819692</v>
      </c>
      <c r="N24" s="90">
        <v>1.3748824243993649</v>
      </c>
      <c r="O24" s="91">
        <v>1.1392622247640833</v>
      </c>
      <c r="P24" s="91">
        <v>0.24972499938888754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2.6329865237385315</v>
      </c>
      <c r="E25" s="84">
        <v>4.3754072898358203</v>
      </c>
      <c r="F25" s="84">
        <v>5.0533346954507063</v>
      </c>
      <c r="G25" s="84">
        <v>4.476241067216467</v>
      </c>
      <c r="H25" s="84">
        <v>5.5255917986044478</v>
      </c>
      <c r="I25" s="84">
        <v>5.0839633001565057</v>
      </c>
      <c r="J25" s="84">
        <v>4.2476471113026566</v>
      </c>
      <c r="K25" s="84">
        <v>3.9350051318676753</v>
      </c>
      <c r="L25" s="84">
        <v>1.8603371323520435</v>
      </c>
      <c r="M25" s="84">
        <v>3.2118612674766611</v>
      </c>
      <c r="N25" s="84">
        <v>3.7153056739956374</v>
      </c>
      <c r="O25" s="85">
        <v>3.1831622097308352</v>
      </c>
      <c r="P25" s="85">
        <v>3.9939455336944647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86">
        <v>2.7649373198043929</v>
      </c>
      <c r="E27" s="87">
        <v>4.9965292307692311</v>
      </c>
      <c r="F27" s="87">
        <v>5.2439402057700155</v>
      </c>
      <c r="G27" s="87">
        <v>4.9057903281349926</v>
      </c>
      <c r="H27" s="87">
        <v>7.4100826200959773</v>
      </c>
      <c r="I27" s="87">
        <v>6.0223070265166427</v>
      </c>
      <c r="J27" s="87">
        <v>4.3427961199608438</v>
      </c>
      <c r="K27" s="87">
        <v>5.5515895092879335</v>
      </c>
      <c r="L27" s="87">
        <v>2.7706233163760285</v>
      </c>
      <c r="M27" s="87">
        <v>3.6469154201848624</v>
      </c>
      <c r="N27" s="87">
        <v>4.0442316304385271</v>
      </c>
      <c r="O27" s="88">
        <v>3.1879442036037631</v>
      </c>
      <c r="P27" s="88">
        <v>7.4100826200959773</v>
      </c>
      <c r="Q27" s="171"/>
    </row>
    <row r="28" spans="1:17" ht="15" customHeight="1">
      <c r="A28" s="216"/>
      <c r="B28" s="174"/>
      <c r="C28" s="130" t="s">
        <v>88</v>
      </c>
      <c r="D28" s="89">
        <v>2.5010357276726705</v>
      </c>
      <c r="E28" s="90">
        <v>3.7542853489024095</v>
      </c>
      <c r="F28" s="90">
        <v>4.8627291851313981</v>
      </c>
      <c r="G28" s="90">
        <v>4.0466918062979413</v>
      </c>
      <c r="H28" s="90">
        <v>4.5804006497022201</v>
      </c>
      <c r="I28" s="90">
        <v>4.1456195737963686</v>
      </c>
      <c r="J28" s="90">
        <v>4.1524981026444703</v>
      </c>
      <c r="K28" s="90">
        <v>2.3184207544474167</v>
      </c>
      <c r="L28" s="90">
        <v>0.95005094832805814</v>
      </c>
      <c r="M28" s="90">
        <v>2.7768071147684599</v>
      </c>
      <c r="N28" s="90">
        <v>3.4438630557984875</v>
      </c>
      <c r="O28" s="91">
        <v>3.1783802158579073</v>
      </c>
      <c r="P28" s="91">
        <v>0.95005094832805814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2.684775400770353</v>
      </c>
      <c r="E29" s="84">
        <v>4.9633920517383121</v>
      </c>
      <c r="F29" s="84">
        <v>4.2042488550893129</v>
      </c>
      <c r="G29" s="84">
        <v>2.0325182131242086</v>
      </c>
      <c r="H29" s="84">
        <v>4.1048589869997052</v>
      </c>
      <c r="I29" s="84" t="s">
        <v>214</v>
      </c>
      <c r="J29" s="84">
        <v>3.7474198033136612</v>
      </c>
      <c r="K29" s="84">
        <v>4.5391374440477392</v>
      </c>
      <c r="L29" s="84">
        <v>2.1003569656601599</v>
      </c>
      <c r="M29" s="84">
        <v>4.1041106960083917</v>
      </c>
      <c r="N29" s="84">
        <v>2.8806776798579943</v>
      </c>
      <c r="O29" s="85">
        <v>2.518428582996683</v>
      </c>
      <c r="P29" s="85">
        <v>3.4987007934258809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86">
        <v>2.8175036373591422</v>
      </c>
      <c r="E31" s="87">
        <v>5.3158339008348428</v>
      </c>
      <c r="F31" s="87">
        <v>4.7874852711343818</v>
      </c>
      <c r="G31" s="87">
        <v>2.6350449780654404</v>
      </c>
      <c r="H31" s="87">
        <v>5.7325157111420415</v>
      </c>
      <c r="I31" s="87" t="s">
        <v>214</v>
      </c>
      <c r="J31" s="87">
        <v>3.7648139006806236</v>
      </c>
      <c r="K31" s="87">
        <v>6.6343689690479621</v>
      </c>
      <c r="L31" s="87">
        <v>3.2896648487852636</v>
      </c>
      <c r="M31" s="87">
        <v>4.5593019882305894</v>
      </c>
      <c r="N31" s="87">
        <v>3.4660806286334784</v>
      </c>
      <c r="O31" s="88">
        <v>2.9485413585832969</v>
      </c>
      <c r="P31" s="88">
        <v>6.6343689690479621</v>
      </c>
      <c r="Q31" s="171"/>
    </row>
    <row r="32" spans="1:17" ht="15" customHeight="1">
      <c r="A32" s="216"/>
      <c r="B32" s="174"/>
      <c r="C32" s="130" t="s">
        <v>88</v>
      </c>
      <c r="D32" s="89">
        <v>2.5520471641815639</v>
      </c>
      <c r="E32" s="90">
        <v>4.6109502026417815</v>
      </c>
      <c r="F32" s="90">
        <v>3.6210124390442431</v>
      </c>
      <c r="G32" s="90">
        <v>1.4299914481829763</v>
      </c>
      <c r="H32" s="90">
        <v>2.2053183400406082</v>
      </c>
      <c r="I32" s="90" t="s">
        <v>214</v>
      </c>
      <c r="J32" s="90">
        <v>3.7300257059466988</v>
      </c>
      <c r="K32" s="90">
        <v>2.4439059190475159</v>
      </c>
      <c r="L32" s="90">
        <v>0.91104908253505668</v>
      </c>
      <c r="M32" s="90">
        <v>3.6648333664331476</v>
      </c>
      <c r="N32" s="90">
        <v>2.2952747310825097</v>
      </c>
      <c r="O32" s="91">
        <v>2.0883158074100687</v>
      </c>
      <c r="P32" s="91">
        <v>0.91104908253505668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>
        <v>0.25987690101074734</v>
      </c>
      <c r="E33" s="84">
        <v>0.49238879373616573</v>
      </c>
      <c r="F33" s="84">
        <v>0.62337563010190389</v>
      </c>
      <c r="G33" s="84">
        <v>0.52518659608278695</v>
      </c>
      <c r="H33" s="84">
        <v>0.95025607149060731</v>
      </c>
      <c r="I33" s="84">
        <v>0.94357236204658312</v>
      </c>
      <c r="J33" s="84">
        <v>0.55668142453844172</v>
      </c>
      <c r="K33" s="84">
        <v>2.5326300861913467</v>
      </c>
      <c r="L33" s="84">
        <v>1.4377993818676815</v>
      </c>
      <c r="M33" s="84">
        <v>2.0437532516499095</v>
      </c>
      <c r="N33" s="84">
        <v>0.27682825866883659</v>
      </c>
      <c r="O33" s="85">
        <v>0.76748696583694986</v>
      </c>
      <c r="P33" s="85">
        <v>1.0214741004366241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86">
        <v>0.288992959252306</v>
      </c>
      <c r="E35" s="87">
        <v>0.53207560283161259</v>
      </c>
      <c r="F35" s="87">
        <v>0.79083693146650824</v>
      </c>
      <c r="G35" s="87">
        <v>0.85434623650197583</v>
      </c>
      <c r="H35" s="87">
        <v>1.4081623692558958</v>
      </c>
      <c r="I35" s="87">
        <v>1.4212076832662488</v>
      </c>
      <c r="J35" s="87">
        <v>0.58509986858446006</v>
      </c>
      <c r="K35" s="87">
        <v>2.5638686513070494</v>
      </c>
      <c r="L35" s="87">
        <v>1.6246025864156968</v>
      </c>
      <c r="M35" s="87">
        <v>3.0102625733352188</v>
      </c>
      <c r="N35" s="87">
        <v>0.27682825866883659</v>
      </c>
      <c r="O35" s="88">
        <v>1.1185488621109778</v>
      </c>
      <c r="P35" s="88">
        <v>3.0102625733352188</v>
      </c>
      <c r="Q35" s="171"/>
    </row>
    <row r="36" spans="1:17" ht="15" customHeight="1">
      <c r="A36" s="216"/>
      <c r="B36" s="174"/>
      <c r="C36" s="130" t="s">
        <v>88</v>
      </c>
      <c r="D36" s="89">
        <v>0.23076084276918862</v>
      </c>
      <c r="E36" s="90">
        <v>0.45270198464071881</v>
      </c>
      <c r="F36" s="90">
        <v>0.45591432873729959</v>
      </c>
      <c r="G36" s="90">
        <v>0.19602695566359798</v>
      </c>
      <c r="H36" s="90">
        <v>0.36116276953506232</v>
      </c>
      <c r="I36" s="90">
        <v>0.4659370408269175</v>
      </c>
      <c r="J36" s="90">
        <v>0.52826298049242348</v>
      </c>
      <c r="K36" s="90">
        <v>2.5013915210756443</v>
      </c>
      <c r="L36" s="90">
        <v>1.2509961773196663</v>
      </c>
      <c r="M36" s="90">
        <v>1.3201545327015374</v>
      </c>
      <c r="N36" s="90">
        <v>0.27682825866883659</v>
      </c>
      <c r="O36" s="91">
        <v>0.4164250695629218</v>
      </c>
      <c r="P36" s="91">
        <v>0.19602695566359798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>
        <v>1.8305928344748967</v>
      </c>
      <c r="E37" s="84">
        <v>3.9055934088709918</v>
      </c>
      <c r="F37" s="84">
        <v>3.689820244571191</v>
      </c>
      <c r="G37" s="84">
        <v>3.9669263347053771</v>
      </c>
      <c r="H37" s="84">
        <v>5.071898929836669</v>
      </c>
      <c r="I37" s="84">
        <v>4.657367388605774</v>
      </c>
      <c r="J37" s="84">
        <v>3.8905575818132117</v>
      </c>
      <c r="K37" s="84">
        <v>4.9252674783212278</v>
      </c>
      <c r="L37" s="84">
        <v>2.5575393675577982</v>
      </c>
      <c r="M37" s="84">
        <v>4.0303990355457158</v>
      </c>
      <c r="N37" s="84">
        <v>1.585219077440025</v>
      </c>
      <c r="O37" s="85">
        <v>1.5029709311681627</v>
      </c>
      <c r="P37" s="85">
        <v>3.5511770458155558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86">
        <v>1.970388657919723</v>
      </c>
      <c r="E39" s="87">
        <v>4.42278960569449</v>
      </c>
      <c r="F39" s="87">
        <v>4.4402381580919519</v>
      </c>
      <c r="G39" s="87">
        <v>4.2498312140866341</v>
      </c>
      <c r="H39" s="87">
        <v>5.6310607381773083</v>
      </c>
      <c r="I39" s="87">
        <v>5.1361075033736139</v>
      </c>
      <c r="J39" s="87">
        <v>3.9087275562346577</v>
      </c>
      <c r="K39" s="87">
        <v>5.3410468891713307</v>
      </c>
      <c r="L39" s="87">
        <v>3.1264389214684298</v>
      </c>
      <c r="M39" s="87">
        <v>5.4100232151405461</v>
      </c>
      <c r="N39" s="87">
        <v>2.3263186230759607</v>
      </c>
      <c r="O39" s="88">
        <v>1.6447301808758161</v>
      </c>
      <c r="P39" s="88">
        <v>5.6310607381773083</v>
      </c>
      <c r="Q39" s="171"/>
    </row>
    <row r="40" spans="1:17" ht="15" customHeight="1">
      <c r="A40" s="216"/>
      <c r="B40" s="174"/>
      <c r="C40" s="130" t="s">
        <v>88</v>
      </c>
      <c r="D40" s="89">
        <v>1.6907970110300705</v>
      </c>
      <c r="E40" s="90">
        <v>3.3883972120474937</v>
      </c>
      <c r="F40" s="90">
        <v>2.9394023310504305</v>
      </c>
      <c r="G40" s="90">
        <v>3.6840214553241206</v>
      </c>
      <c r="H40" s="90">
        <v>4.4417498934907247</v>
      </c>
      <c r="I40" s="90">
        <v>4.1786272738379342</v>
      </c>
      <c r="J40" s="90">
        <v>3.8723876073917656</v>
      </c>
      <c r="K40" s="90">
        <v>4.5094880674711249</v>
      </c>
      <c r="L40" s="90">
        <v>1.9886398136471668</v>
      </c>
      <c r="M40" s="90">
        <v>2.248736486131524</v>
      </c>
      <c r="N40" s="90">
        <v>0.84411953180408927</v>
      </c>
      <c r="O40" s="91">
        <v>1.3612116814605093</v>
      </c>
      <c r="P40" s="91">
        <v>0.84411953180408927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4.5600398221602347</v>
      </c>
      <c r="E41" s="84">
        <v>7.0477711013975064</v>
      </c>
      <c r="F41" s="84">
        <v>4.230761820041181</v>
      </c>
      <c r="G41" s="84">
        <v>6.1771274057194212</v>
      </c>
      <c r="H41" s="84">
        <v>6.4852665489672914</v>
      </c>
      <c r="I41" s="84">
        <v>5.9348289139538055</v>
      </c>
      <c r="J41" s="84">
        <v>3.1851242389498822</v>
      </c>
      <c r="K41" s="84">
        <v>2.8393768596560562</v>
      </c>
      <c r="L41" s="84">
        <v>2.7035164721287885</v>
      </c>
      <c r="M41" s="84">
        <v>5.2515985596057044</v>
      </c>
      <c r="N41" s="84">
        <v>3.4610984855495261</v>
      </c>
      <c r="O41" s="85">
        <v>4.5493722240820151</v>
      </c>
      <c r="P41" s="85">
        <v>4.7625027225990513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86">
        <v>4.7417370351599057</v>
      </c>
      <c r="E43" s="87">
        <v>8.9658934522590954</v>
      </c>
      <c r="F43" s="87">
        <v>5.3130328446177231</v>
      </c>
      <c r="G43" s="87">
        <v>6.5865645080742228</v>
      </c>
      <c r="H43" s="87">
        <v>6.9152184646210451</v>
      </c>
      <c r="I43" s="87">
        <v>7.3276663670484652</v>
      </c>
      <c r="J43" s="87">
        <v>3.1851242389498822</v>
      </c>
      <c r="K43" s="87">
        <v>2.8914725873414722</v>
      </c>
      <c r="L43" s="87">
        <v>3.3366864385640556</v>
      </c>
      <c r="M43" s="87">
        <v>5.333439918828673</v>
      </c>
      <c r="N43" s="87">
        <v>4.2540509786039555</v>
      </c>
      <c r="O43" s="88">
        <v>4.8839864339981629</v>
      </c>
      <c r="P43" s="88">
        <v>8.9658934522590954</v>
      </c>
      <c r="Q43" s="171"/>
    </row>
    <row r="44" spans="1:17" ht="15" customHeight="1">
      <c r="A44" s="216"/>
      <c r="B44" s="174"/>
      <c r="C44" s="130" t="s">
        <v>88</v>
      </c>
      <c r="D44" s="89">
        <v>4.3783426091605628</v>
      </c>
      <c r="E44" s="90">
        <v>5.1296487505359165</v>
      </c>
      <c r="F44" s="90">
        <v>3.1484907954646379</v>
      </c>
      <c r="G44" s="90">
        <v>5.7676903033646205</v>
      </c>
      <c r="H44" s="90">
        <v>6.0553146333135377</v>
      </c>
      <c r="I44" s="90">
        <v>5.0594352025872951</v>
      </c>
      <c r="J44" s="90">
        <v>3.1851242389498822</v>
      </c>
      <c r="K44" s="90">
        <v>2.7872811319706399</v>
      </c>
      <c r="L44" s="90">
        <v>2.0703465056935215</v>
      </c>
      <c r="M44" s="90">
        <v>5.1697572003827359</v>
      </c>
      <c r="N44" s="90">
        <v>2.0791501664652015</v>
      </c>
      <c r="O44" s="91">
        <v>4.2147580141658683</v>
      </c>
      <c r="P44" s="91">
        <v>2.0703465056935215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3.3199992042751134</v>
      </c>
      <c r="E45" s="84">
        <v>5.0030155044022697</v>
      </c>
      <c r="F45" s="84">
        <v>4.4853579911248858</v>
      </c>
      <c r="G45" s="84">
        <v>6.0699064837823915</v>
      </c>
      <c r="H45" s="84">
        <v>6.3122717665674202</v>
      </c>
      <c r="I45" s="84">
        <v>6.3358152507026766</v>
      </c>
      <c r="J45" s="84">
        <v>3.6373768562977462</v>
      </c>
      <c r="K45" s="84">
        <v>3.0855387755276533</v>
      </c>
      <c r="L45" s="84">
        <v>2.9381837158822703</v>
      </c>
      <c r="M45" s="84">
        <v>4.5442877336714247</v>
      </c>
      <c r="N45" s="84">
        <v>3.4796238156959394</v>
      </c>
      <c r="O45" s="85">
        <v>4.5249135834284786</v>
      </c>
      <c r="P45" s="85">
        <v>4.5513941251713588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3.8947368992603622</v>
      </c>
      <c r="E47" s="87">
        <v>6.1007443987801295</v>
      </c>
      <c r="F47" s="87">
        <v>5.0150059194374208</v>
      </c>
      <c r="G47" s="87">
        <v>6.7165243807517747</v>
      </c>
      <c r="H47" s="87">
        <v>6.649091491991296</v>
      </c>
      <c r="I47" s="87">
        <v>6.9256783119522582</v>
      </c>
      <c r="J47" s="87">
        <v>3.9735369574973709</v>
      </c>
      <c r="K47" s="87">
        <v>3.3308146129983425</v>
      </c>
      <c r="L47" s="87">
        <v>4.4378484409629211</v>
      </c>
      <c r="M47" s="87">
        <v>5.2613657570070984</v>
      </c>
      <c r="N47" s="87">
        <v>3.8053679146758266</v>
      </c>
      <c r="O47" s="88">
        <v>4.7282815026894118</v>
      </c>
      <c r="P47" s="88">
        <v>6.9256783119522582</v>
      </c>
      <c r="Q47" s="171"/>
    </row>
    <row r="48" spans="1:17" ht="15" customHeight="1">
      <c r="A48" s="216"/>
      <c r="B48" s="174"/>
      <c r="C48" s="130" t="s">
        <v>88</v>
      </c>
      <c r="D48" s="89">
        <v>2.7452615092898651</v>
      </c>
      <c r="E48" s="90">
        <v>3.9052866100244104</v>
      </c>
      <c r="F48" s="90">
        <v>3.9557100628123503</v>
      </c>
      <c r="G48" s="90">
        <v>5.4232885868130092</v>
      </c>
      <c r="H48" s="90">
        <v>6.1191387480642572</v>
      </c>
      <c r="I48" s="90">
        <v>5.7459521894530941</v>
      </c>
      <c r="J48" s="90">
        <v>3.301216755098122</v>
      </c>
      <c r="K48" s="90">
        <v>2.8402629380569642</v>
      </c>
      <c r="L48" s="90">
        <v>1.43851899080162</v>
      </c>
      <c r="M48" s="90">
        <v>3.8272097103357519</v>
      </c>
      <c r="N48" s="90">
        <v>3.1538797167160517</v>
      </c>
      <c r="O48" s="91">
        <v>4.3215456641675454</v>
      </c>
      <c r="P48" s="91">
        <v>1.43851899080162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3.4938977221901908</v>
      </c>
      <c r="E49" s="84">
        <v>4.7094883431289487</v>
      </c>
      <c r="F49" s="84">
        <v>3.8591777834004786</v>
      </c>
      <c r="G49" s="84">
        <v>5.5728103790629895</v>
      </c>
      <c r="H49" s="84">
        <v>6.1211137660977712</v>
      </c>
      <c r="I49" s="84">
        <v>4.476655099741091</v>
      </c>
      <c r="J49" s="84">
        <v>2.5911209578044372</v>
      </c>
      <c r="K49" s="84">
        <v>3.3168867637685358</v>
      </c>
      <c r="L49" s="84">
        <v>1.7530117130757894</v>
      </c>
      <c r="M49" s="84">
        <v>4.1617630590969039</v>
      </c>
      <c r="N49" s="84">
        <v>3.1326214208920296</v>
      </c>
      <c r="O49" s="85">
        <v>4.0681068357010268</v>
      </c>
      <c r="P49" s="85">
        <v>4.0306224812736557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3.8919262387312861</v>
      </c>
      <c r="E51" s="87">
        <v>6.2658004086411534</v>
      </c>
      <c r="F51" s="87">
        <v>4.2558883338927158</v>
      </c>
      <c r="G51" s="87">
        <v>5.6099310995567189</v>
      </c>
      <c r="H51" s="87">
        <v>7.3070447496677007</v>
      </c>
      <c r="I51" s="87">
        <v>4.7743326458383581</v>
      </c>
      <c r="J51" s="87">
        <v>3.6341096588656545</v>
      </c>
      <c r="K51" s="87">
        <v>3.7501661391236718</v>
      </c>
      <c r="L51" s="87">
        <v>2.2951402081287653</v>
      </c>
      <c r="M51" s="87">
        <v>5.6725974667499264</v>
      </c>
      <c r="N51" s="87">
        <v>3.9529571612826992</v>
      </c>
      <c r="O51" s="88">
        <v>4.0707532860685705</v>
      </c>
      <c r="P51" s="88">
        <v>7.3070447496677007</v>
      </c>
      <c r="Q51" s="171"/>
    </row>
    <row r="52" spans="1:17" ht="15" customHeight="1">
      <c r="A52" s="216"/>
      <c r="B52" s="174"/>
      <c r="C52" s="130" t="s">
        <v>88</v>
      </c>
      <c r="D52" s="89">
        <v>3.0958692056490951</v>
      </c>
      <c r="E52" s="90">
        <v>3.1531762776167436</v>
      </c>
      <c r="F52" s="90">
        <v>3.4624672329082418</v>
      </c>
      <c r="G52" s="90">
        <v>5.535689658569261</v>
      </c>
      <c r="H52" s="90">
        <v>4.5302633908373817</v>
      </c>
      <c r="I52" s="90">
        <v>4.1789775536438247</v>
      </c>
      <c r="J52" s="90">
        <v>1.5481322567432201</v>
      </c>
      <c r="K52" s="90">
        <v>2.8836073884134001</v>
      </c>
      <c r="L52" s="90">
        <v>1.2108832180228135</v>
      </c>
      <c r="M52" s="90">
        <v>2.2963920205576103</v>
      </c>
      <c r="N52" s="90">
        <v>2.3122856805013599</v>
      </c>
      <c r="O52" s="91">
        <v>4.0654603853334841</v>
      </c>
      <c r="P52" s="91">
        <v>1.2108832180228135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1.1122450928946914</v>
      </c>
      <c r="E53" s="84">
        <v>1.7363698831862999</v>
      </c>
      <c r="F53" s="84">
        <v>1.8698437425749903</v>
      </c>
      <c r="G53" s="84">
        <v>2.1753982796705928</v>
      </c>
      <c r="H53" s="84">
        <v>1.5238761525971061</v>
      </c>
      <c r="I53" s="84">
        <v>0.48801404972500062</v>
      </c>
      <c r="J53" s="84">
        <v>0.6943513063316451</v>
      </c>
      <c r="K53" s="84">
        <v>0.4301198791986347</v>
      </c>
      <c r="L53" s="84">
        <v>3.0180284744037458</v>
      </c>
      <c r="M53" s="84">
        <v>5.2452661421073907</v>
      </c>
      <c r="N53" s="84">
        <v>4.9309334792066588</v>
      </c>
      <c r="O53" s="85">
        <v>6.6861626325971955</v>
      </c>
      <c r="P53" s="85">
        <v>2.4833705398906476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1.2068051622372638</v>
      </c>
      <c r="E55" s="87">
        <v>2.146977001841579</v>
      </c>
      <c r="F55" s="87">
        <v>1.9371138160548262</v>
      </c>
      <c r="G55" s="87">
        <v>2.747600201952725</v>
      </c>
      <c r="H55" s="87">
        <v>1.89749276941877</v>
      </c>
      <c r="I55" s="87">
        <v>0.55118032464414546</v>
      </c>
      <c r="J55" s="87">
        <v>0.93142462968905726</v>
      </c>
      <c r="K55" s="87">
        <v>0.59917634371046125</v>
      </c>
      <c r="L55" s="87">
        <v>3.0180284744037458</v>
      </c>
      <c r="M55" s="87">
        <v>6.6339144809026189</v>
      </c>
      <c r="N55" s="87">
        <v>4.9309334792066588</v>
      </c>
      <c r="O55" s="88">
        <v>7.1525479202168913</v>
      </c>
      <c r="P55" s="88">
        <v>7.1525479202168913</v>
      </c>
      <c r="Q55" s="171"/>
    </row>
    <row r="56" spans="1:17" ht="15" customHeight="1">
      <c r="A56" s="216"/>
      <c r="B56" s="174"/>
      <c r="C56" s="130" t="s">
        <v>88</v>
      </c>
      <c r="D56" s="89">
        <v>1.0176850235521191</v>
      </c>
      <c r="E56" s="90">
        <v>1.3257627645310206</v>
      </c>
      <c r="F56" s="90">
        <v>1.8025736690951544</v>
      </c>
      <c r="G56" s="90">
        <v>1.6031963573884602</v>
      </c>
      <c r="H56" s="90">
        <v>1.1502595357754424</v>
      </c>
      <c r="I56" s="90">
        <v>0.42484777480585573</v>
      </c>
      <c r="J56" s="90">
        <v>0.45727798297423289</v>
      </c>
      <c r="K56" s="90">
        <v>0.2610634146868081</v>
      </c>
      <c r="L56" s="90">
        <v>3.0180284744037458</v>
      </c>
      <c r="M56" s="90">
        <v>3.9454763389853502</v>
      </c>
      <c r="N56" s="90">
        <v>4.9309334792066588</v>
      </c>
      <c r="O56" s="91">
        <v>6.2197773449774987</v>
      </c>
      <c r="P56" s="91">
        <v>0.2610634146868081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3.965490051272583</v>
      </c>
      <c r="E57" s="84">
        <v>3.8527317719931196</v>
      </c>
      <c r="F57" s="84">
        <v>3.0909726390097578</v>
      </c>
      <c r="G57" s="84">
        <v>4.4403974040809535</v>
      </c>
      <c r="H57" s="84">
        <v>1.9867703366157787</v>
      </c>
      <c r="I57" s="84">
        <v>1.0260393087848954</v>
      </c>
      <c r="J57" s="84">
        <v>0.91752085210356882</v>
      </c>
      <c r="K57" s="84" t="s">
        <v>214</v>
      </c>
      <c r="L57" s="84">
        <v>3.3431421897055427</v>
      </c>
      <c r="M57" s="84">
        <v>1.2580434428875062</v>
      </c>
      <c r="N57" s="84">
        <v>2.5254601920414497</v>
      </c>
      <c r="O57" s="85">
        <v>2.7032936428656207</v>
      </c>
      <c r="P57" s="85">
        <v>2.4616320546021235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3.965490051272583</v>
      </c>
      <c r="E59" s="87">
        <v>5.6298586905576418</v>
      </c>
      <c r="F59" s="87">
        <v>4.0806246414049436</v>
      </c>
      <c r="G59" s="87">
        <v>4.5515566683090931</v>
      </c>
      <c r="H59" s="87">
        <v>3.3294834966631779</v>
      </c>
      <c r="I59" s="87">
        <v>1.149114601692212</v>
      </c>
      <c r="J59" s="87">
        <v>1.329872629782282</v>
      </c>
      <c r="K59" s="87" t="s">
        <v>214</v>
      </c>
      <c r="L59" s="87">
        <v>3.3431421897055427</v>
      </c>
      <c r="M59" s="87">
        <v>1.9945403828945762</v>
      </c>
      <c r="N59" s="87">
        <v>3.1453521804138531</v>
      </c>
      <c r="O59" s="88">
        <v>2.9338505624175197</v>
      </c>
      <c r="P59" s="88">
        <v>5.6298586905576418</v>
      </c>
      <c r="Q59" s="171"/>
    </row>
    <row r="60" spans="1:17" ht="15" customHeight="1">
      <c r="A60" s="216"/>
      <c r="B60" s="174"/>
      <c r="C60" s="130" t="s">
        <v>88</v>
      </c>
      <c r="D60" s="89">
        <v>3.965490051272583</v>
      </c>
      <c r="E60" s="90">
        <v>2.0756048534285978</v>
      </c>
      <c r="F60" s="90">
        <v>2.1013206366145725</v>
      </c>
      <c r="G60" s="90">
        <v>4.3292381398528139</v>
      </c>
      <c r="H60" s="90">
        <v>1.2921018095529542</v>
      </c>
      <c r="I60" s="90">
        <v>0.90296401587757857</v>
      </c>
      <c r="J60" s="90">
        <v>0.50516907442485559</v>
      </c>
      <c r="K60" s="90" t="s">
        <v>214</v>
      </c>
      <c r="L60" s="90">
        <v>3.3431421897055427</v>
      </c>
      <c r="M60" s="90">
        <v>5.3476147264952437E-2</v>
      </c>
      <c r="N60" s="90">
        <v>1.9055682036690464</v>
      </c>
      <c r="O60" s="91">
        <v>2.4727367233137212</v>
      </c>
      <c r="P60" s="91">
        <v>5.3476147264952437E-2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1.8661215306138814</v>
      </c>
      <c r="E61" s="84">
        <v>4.4013399857237019</v>
      </c>
      <c r="F61" s="84">
        <v>3.8341142530116938</v>
      </c>
      <c r="G61" s="84">
        <v>4.2198828989663948</v>
      </c>
      <c r="H61" s="84">
        <v>6.3448320766568971</v>
      </c>
      <c r="I61" s="84">
        <v>6.6111047287427791</v>
      </c>
      <c r="J61" s="84">
        <v>4.2520731273138912</v>
      </c>
      <c r="K61" s="84">
        <v>6.0775723847441032</v>
      </c>
      <c r="L61" s="84">
        <v>2.7375947641135103</v>
      </c>
      <c r="M61" s="84">
        <v>3.3414067581003812</v>
      </c>
      <c r="N61" s="84">
        <v>2.4290288603688133</v>
      </c>
      <c r="O61" s="85">
        <v>1.7928352248769208</v>
      </c>
      <c r="P61" s="85">
        <v>4.0577712315855088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2.0961461154581738</v>
      </c>
      <c r="E63" s="87">
        <v>4.5298399367606272</v>
      </c>
      <c r="F63" s="87">
        <v>4.089106798140052</v>
      </c>
      <c r="G63" s="87">
        <v>4.2737831885532591</v>
      </c>
      <c r="H63" s="87">
        <v>6.5853367895016506</v>
      </c>
      <c r="I63" s="87">
        <v>6.9722053507522102</v>
      </c>
      <c r="J63" s="87">
        <v>4.3189195173704853</v>
      </c>
      <c r="K63" s="87">
        <v>7.2726437263801564</v>
      </c>
      <c r="L63" s="87">
        <v>3.2046912963858958</v>
      </c>
      <c r="M63" s="87">
        <v>4.2925989618860978</v>
      </c>
      <c r="N63" s="87">
        <v>2.5958817749238778</v>
      </c>
      <c r="O63" s="88">
        <v>1.9915077098021599</v>
      </c>
      <c r="P63" s="88">
        <v>7.2726437263801564</v>
      </c>
      <c r="Q63" s="171"/>
    </row>
    <row r="64" spans="1:17" ht="15" customHeight="1">
      <c r="A64" s="221"/>
      <c r="B64" s="174"/>
      <c r="C64" s="130" t="s">
        <v>143</v>
      </c>
      <c r="D64" s="89">
        <v>1.6360969457695893</v>
      </c>
      <c r="E64" s="90">
        <v>4.2728400346867774</v>
      </c>
      <c r="F64" s="90">
        <v>3.5791217078833353</v>
      </c>
      <c r="G64" s="90">
        <v>4.1659826093795314</v>
      </c>
      <c r="H64" s="90">
        <v>6.1629216585823174</v>
      </c>
      <c r="I64" s="90">
        <v>6.2500041067333481</v>
      </c>
      <c r="J64" s="90">
        <v>4.1852267372572971</v>
      </c>
      <c r="K64" s="90">
        <v>4.88250104310805</v>
      </c>
      <c r="L64" s="90">
        <v>2.2704982318411249</v>
      </c>
      <c r="M64" s="90">
        <v>1.9247270934542935</v>
      </c>
      <c r="N64" s="90">
        <v>2.2621759458137491</v>
      </c>
      <c r="O64" s="91">
        <v>1.594162739951682</v>
      </c>
      <c r="P64" s="91">
        <v>1.594162739951682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0.91064880000000004</v>
      </c>
      <c r="E65" s="84">
        <v>1.9514589</v>
      </c>
      <c r="F65" s="84">
        <v>0.72333179999999997</v>
      </c>
      <c r="G65" s="84">
        <v>1.5713494799999999</v>
      </c>
      <c r="H65" s="84">
        <v>1.9742731500000001</v>
      </c>
      <c r="I65" s="84">
        <v>2.3400216</v>
      </c>
      <c r="J65" s="84">
        <v>0.15139056000000001</v>
      </c>
      <c r="K65" s="84">
        <v>1.8376278000000001</v>
      </c>
      <c r="L65" s="84">
        <v>1.9701906</v>
      </c>
      <c r="M65" s="84">
        <v>0.62222864999999994</v>
      </c>
      <c r="N65" s="84">
        <v>0.45460394999999998</v>
      </c>
      <c r="O65" s="85">
        <v>0.20576051999999997</v>
      </c>
      <c r="P65" s="85">
        <v>1.1761887764705883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1.8040068</v>
      </c>
      <c r="E67" s="87">
        <v>3.1613345999999996</v>
      </c>
      <c r="F67" s="87">
        <v>1.8232188</v>
      </c>
      <c r="G67" s="87">
        <v>2.0230236000000001</v>
      </c>
      <c r="H67" s="87">
        <v>2.7559614000000003</v>
      </c>
      <c r="I67" s="87">
        <v>3.3419273999999999</v>
      </c>
      <c r="J67" s="87">
        <v>0.21037139999999999</v>
      </c>
      <c r="K67" s="87">
        <v>2.9788206000000002</v>
      </c>
      <c r="L67" s="87">
        <v>5.0037653999999998</v>
      </c>
      <c r="M67" s="87">
        <v>1.3909488000000001</v>
      </c>
      <c r="N67" s="87">
        <v>0.83187959999999994</v>
      </c>
      <c r="O67" s="88">
        <v>0.28337699999999999</v>
      </c>
      <c r="P67" s="88">
        <v>5.0037653999999998</v>
      </c>
      <c r="Q67" s="171"/>
    </row>
    <row r="68" spans="1:17" ht="15" customHeight="1">
      <c r="A68" s="169"/>
      <c r="B68" s="173"/>
      <c r="C68" s="130" t="s">
        <v>140</v>
      </c>
      <c r="D68" s="89">
        <v>7.2044999999999998E-2</v>
      </c>
      <c r="E68" s="90">
        <v>1.3851852000000002</v>
      </c>
      <c r="F68" s="90">
        <v>0.12872040000000001</v>
      </c>
      <c r="G68" s="90">
        <v>1.3995941999999999</v>
      </c>
      <c r="H68" s="90">
        <v>1.2228438000000001</v>
      </c>
      <c r="I68" s="90">
        <v>1.2804798000000002</v>
      </c>
      <c r="J68" s="90">
        <v>0.10086299999999999</v>
      </c>
      <c r="K68" s="90">
        <v>0.69643500000000003</v>
      </c>
      <c r="L68" s="90">
        <v>8.1651000000000001E-2</v>
      </c>
      <c r="M68" s="90">
        <v>6.4360200000000006E-2</v>
      </c>
      <c r="N68" s="90">
        <v>1.8251400000000001E-2</v>
      </c>
      <c r="O68" s="91">
        <v>5.5714799999999995E-2</v>
      </c>
      <c r="P68" s="91">
        <v>1.8251400000000001E-2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2.9862652500000006</v>
      </c>
      <c r="E69" s="84">
        <v>6.4775659499999998</v>
      </c>
      <c r="F69" s="84">
        <v>3.7014319499999999</v>
      </c>
      <c r="G69" s="84">
        <v>5.2016490000000006</v>
      </c>
      <c r="H69" s="84">
        <v>2.9742577500000005</v>
      </c>
      <c r="I69" s="84">
        <v>3.7874056500000002</v>
      </c>
      <c r="J69" s="84">
        <v>6.1660914</v>
      </c>
      <c r="K69" s="84">
        <v>6.3173859000000006</v>
      </c>
      <c r="L69" s="84">
        <v>5.8108615200000004</v>
      </c>
      <c r="M69" s="84">
        <v>2.3011173</v>
      </c>
      <c r="N69" s="84">
        <v>1.3887874499999999</v>
      </c>
      <c r="O69" s="85">
        <v>2.3784456</v>
      </c>
      <c r="P69" s="85">
        <v>4.2185031529411745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5.0556378000000004</v>
      </c>
      <c r="E71" s="87">
        <v>12.5588844</v>
      </c>
      <c r="F71" s="87">
        <v>6.8394720000000007</v>
      </c>
      <c r="G71" s="87">
        <v>6.8730929999999999</v>
      </c>
      <c r="H71" s="87">
        <v>5.5945344000000006</v>
      </c>
      <c r="I71" s="87">
        <v>5.5138439999999997</v>
      </c>
      <c r="J71" s="87">
        <v>9.6828479999999999</v>
      </c>
      <c r="K71" s="87">
        <v>7.9412802000000005</v>
      </c>
      <c r="L71" s="87">
        <v>10.316844000000001</v>
      </c>
      <c r="M71" s="87">
        <v>5.1882006000000001</v>
      </c>
      <c r="N71" s="87">
        <v>3.0518261999999998</v>
      </c>
      <c r="O71" s="88">
        <v>2.6493348000000001</v>
      </c>
      <c r="P71" s="88">
        <v>12.5588844</v>
      </c>
      <c r="Q71" s="171"/>
    </row>
    <row r="72" spans="1:17" ht="15" customHeight="1">
      <c r="A72" s="169"/>
      <c r="B72" s="220"/>
      <c r="C72" s="130" t="s">
        <v>140</v>
      </c>
      <c r="D72" s="89">
        <v>1.4985360000000001</v>
      </c>
      <c r="E72" s="90">
        <v>3.4254995999999998</v>
      </c>
      <c r="F72" s="90">
        <v>1.4687573999999999</v>
      </c>
      <c r="G72" s="90">
        <v>3.7376945999999998</v>
      </c>
      <c r="H72" s="90">
        <v>0.30643140000000002</v>
      </c>
      <c r="I72" s="90">
        <v>0.42842759999999996</v>
      </c>
      <c r="J72" s="90">
        <v>2.8462578000000001</v>
      </c>
      <c r="K72" s="90">
        <v>4.1622798000000003</v>
      </c>
      <c r="L72" s="90">
        <v>2.8337699999999999</v>
      </c>
      <c r="M72" s="90">
        <v>0.67049880000000006</v>
      </c>
      <c r="N72" s="90">
        <v>0.56771460000000007</v>
      </c>
      <c r="O72" s="91">
        <v>2.1450198</v>
      </c>
      <c r="P72" s="91">
        <v>0.30643140000000002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0.60757950000000005</v>
      </c>
      <c r="E73" s="84">
        <v>1.0873992000000001</v>
      </c>
      <c r="F73" s="84">
        <v>0.70347939999999998</v>
      </c>
      <c r="G73" s="84">
        <v>1.5571326000000001</v>
      </c>
      <c r="H73" s="84">
        <v>0.97404839999999993</v>
      </c>
      <c r="I73" s="84">
        <v>1.2319694999999999</v>
      </c>
      <c r="J73" s="84">
        <v>1.3928700000000002E-2</v>
      </c>
      <c r="K73" s="84">
        <v>1.2398800666666665</v>
      </c>
      <c r="L73" s="84">
        <v>2.2410798000000001</v>
      </c>
      <c r="M73" s="84">
        <v>0.29346329999999998</v>
      </c>
      <c r="N73" s="84">
        <v>0.2146941</v>
      </c>
      <c r="O73" s="85">
        <v>3.2180100000000003E-2</v>
      </c>
      <c r="P73" s="85">
        <v>0.85911649230769238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0.61862640000000013</v>
      </c>
      <c r="E75" s="87">
        <v>1.1776956000000001</v>
      </c>
      <c r="F75" s="87">
        <v>0.93754560000000009</v>
      </c>
      <c r="G75" s="87">
        <v>1.7137103999999999</v>
      </c>
      <c r="H75" s="87">
        <v>1.1882621999999998</v>
      </c>
      <c r="I75" s="87">
        <v>2.0364719999999998</v>
      </c>
      <c r="J75" s="87">
        <v>1.7290800000000002E-2</v>
      </c>
      <c r="K75" s="87">
        <v>2.4927570000000001</v>
      </c>
      <c r="L75" s="87">
        <v>3.6358710000000003</v>
      </c>
      <c r="M75" s="87">
        <v>0.48222119999999996</v>
      </c>
      <c r="N75" s="87">
        <v>0.25263780000000002</v>
      </c>
      <c r="O75" s="88">
        <v>4.8030000000000003E-2</v>
      </c>
      <c r="P75" s="88">
        <v>3.6358710000000003</v>
      </c>
      <c r="Q75" s="171"/>
    </row>
    <row r="76" spans="1:17" ht="15" customHeight="1">
      <c r="A76" s="214"/>
      <c r="B76" s="220"/>
      <c r="C76" s="130" t="s">
        <v>143</v>
      </c>
      <c r="D76" s="89">
        <v>0.59653259999999997</v>
      </c>
      <c r="E76" s="90">
        <v>0.99710280000000007</v>
      </c>
      <c r="F76" s="90">
        <v>0.47165460000000003</v>
      </c>
      <c r="G76" s="90">
        <v>1.4005548000000001</v>
      </c>
      <c r="H76" s="90">
        <v>0.75983460000000003</v>
      </c>
      <c r="I76" s="90">
        <v>0.42746700000000004</v>
      </c>
      <c r="J76" s="90">
        <v>1.0566600000000001E-2</v>
      </c>
      <c r="K76" s="90" t="s">
        <v>224</v>
      </c>
      <c r="L76" s="90">
        <v>0.84628860000000006</v>
      </c>
      <c r="M76" s="90">
        <v>0.10470540000000002</v>
      </c>
      <c r="N76" s="90">
        <v>0.1767504</v>
      </c>
      <c r="O76" s="91">
        <v>1.6330200000000003E-2</v>
      </c>
      <c r="P76" s="91" t="s">
        <v>224</v>
      </c>
      <c r="Q76" s="171">
        <f>COUNTIF(D73:O76, "&lt;0.01")</f>
        <v>0</v>
      </c>
    </row>
    <row r="77" spans="1:17" ht="14.25" customHeight="1">
      <c r="A77" s="169" t="s">
        <v>26</v>
      </c>
      <c r="B77" s="219" t="s">
        <v>133</v>
      </c>
      <c r="C77" s="165" t="s">
        <v>15</v>
      </c>
      <c r="D77" s="83">
        <v>7.35</v>
      </c>
      <c r="E77" s="84">
        <v>8.94</v>
      </c>
      <c r="F77" s="84">
        <v>2.9180000000000001</v>
      </c>
      <c r="G77" s="84">
        <v>3.3524999999999996</v>
      </c>
      <c r="H77" s="84">
        <v>2.4250000000000003</v>
      </c>
      <c r="I77" s="84">
        <v>2.9659999999999997</v>
      </c>
      <c r="J77" s="84">
        <v>2.5425</v>
      </c>
      <c r="K77" s="84">
        <v>2.3925000000000001</v>
      </c>
      <c r="L77" s="84">
        <v>3.0699999999999994</v>
      </c>
      <c r="M77" s="84">
        <v>3.4974999999999996</v>
      </c>
      <c r="N77" s="84">
        <v>4.8724999999999987</v>
      </c>
      <c r="O77" s="85">
        <v>5.4799999999999995</v>
      </c>
      <c r="P77" s="85">
        <v>4.1088461538461534</v>
      </c>
      <c r="Q77" s="171"/>
    </row>
    <row r="78" spans="1:17" ht="15" customHeight="1">
      <c r="A78" s="169"/>
      <c r="B78" s="175"/>
      <c r="C78" s="129" t="s">
        <v>58</v>
      </c>
      <c r="D78" s="57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86">
        <v>17.37</v>
      </c>
      <c r="E79" s="87">
        <v>14.130000000000003</v>
      </c>
      <c r="F79" s="87">
        <v>8.4700000000000006</v>
      </c>
      <c r="G79" s="87">
        <v>4.0199999999999996</v>
      </c>
      <c r="H79" s="87">
        <v>3.7000000000000006</v>
      </c>
      <c r="I79" s="87">
        <v>5.7699999999999978</v>
      </c>
      <c r="J79" s="87">
        <v>3.07</v>
      </c>
      <c r="K79" s="87">
        <v>2.7299999999999995</v>
      </c>
      <c r="L79" s="87">
        <v>5.0599999999999987</v>
      </c>
      <c r="M79" s="87">
        <v>6.9799999999999986</v>
      </c>
      <c r="N79" s="87">
        <v>5.1799999999999988</v>
      </c>
      <c r="O79" s="88">
        <v>7.419999999999999</v>
      </c>
      <c r="P79" s="88">
        <v>17.37</v>
      </c>
      <c r="Q79" s="171"/>
    </row>
    <row r="80" spans="1:17" ht="15" customHeight="1">
      <c r="A80" s="169"/>
      <c r="B80" s="220"/>
      <c r="C80" s="130" t="s">
        <v>140</v>
      </c>
      <c r="D80" s="89">
        <v>1.5099999999999998</v>
      </c>
      <c r="E80" s="90">
        <v>2.8199999999999994</v>
      </c>
      <c r="F80" s="90">
        <v>0.73</v>
      </c>
      <c r="G80" s="90">
        <v>2.58</v>
      </c>
      <c r="H80" s="90">
        <v>0.98999999999999988</v>
      </c>
      <c r="I80" s="90">
        <v>1.45</v>
      </c>
      <c r="J80" s="90">
        <v>2.08</v>
      </c>
      <c r="K80" s="90">
        <v>2.0199999999999996</v>
      </c>
      <c r="L80" s="90">
        <v>0.68000000000000016</v>
      </c>
      <c r="M80" s="90">
        <v>0.85999999999999988</v>
      </c>
      <c r="N80" s="90">
        <v>4.2099999999999991</v>
      </c>
      <c r="O80" s="91">
        <v>3.9599999999999995</v>
      </c>
      <c r="P80" s="91">
        <v>0.68000000000000016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>
        <v>1.8160733831667357</v>
      </c>
      <c r="E81" s="84">
        <v>1.1827888962156057</v>
      </c>
      <c r="F81" s="84">
        <v>1.8581693628657103</v>
      </c>
      <c r="G81" s="84">
        <v>1.18</v>
      </c>
      <c r="H81" s="84">
        <v>0.58558654704706836</v>
      </c>
      <c r="I81" s="84">
        <v>0.54614138806460577</v>
      </c>
      <c r="J81" s="84">
        <v>0.76500000000000001</v>
      </c>
      <c r="K81" s="84">
        <v>0.93217134471575736</v>
      </c>
      <c r="L81" s="84">
        <v>0.81173078376067009</v>
      </c>
      <c r="M81" s="84">
        <v>0.55804097311139567</v>
      </c>
      <c r="N81" s="84">
        <v>0.67500000000000004</v>
      </c>
      <c r="O81" s="85">
        <v>1.4901794420454113</v>
      </c>
      <c r="P81" s="85">
        <v>1.0566024764850885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>
        <v>2.5673798277299249</v>
      </c>
      <c r="E83" s="87">
        <v>2.0729519633246958</v>
      </c>
      <c r="F83" s="87">
        <v>2.4500000000000002</v>
      </c>
      <c r="G83" s="87">
        <v>1.39</v>
      </c>
      <c r="H83" s="87">
        <v>0.78</v>
      </c>
      <c r="I83" s="87">
        <v>0.59925854451272154</v>
      </c>
      <c r="J83" s="87">
        <v>0.78</v>
      </c>
      <c r="K83" s="87">
        <v>1.0825128116542866</v>
      </c>
      <c r="L83" s="87">
        <v>0.96</v>
      </c>
      <c r="M83" s="87">
        <v>0.86</v>
      </c>
      <c r="N83" s="87">
        <v>0.72</v>
      </c>
      <c r="O83" s="88">
        <v>1.9704433497536944</v>
      </c>
      <c r="P83" s="88">
        <v>2.5673798277299249</v>
      </c>
      <c r="Q83" s="171"/>
    </row>
    <row r="84" spans="1:17" ht="15" customHeight="1">
      <c r="A84" s="214"/>
      <c r="B84" s="220"/>
      <c r="C84" s="130" t="s">
        <v>143</v>
      </c>
      <c r="D84" s="89">
        <v>1.0647669386035465</v>
      </c>
      <c r="E84" s="90">
        <v>0.2926258291065158</v>
      </c>
      <c r="F84" s="90">
        <v>1.5210230575469872</v>
      </c>
      <c r="G84" s="90">
        <v>0.97</v>
      </c>
      <c r="H84" s="90">
        <v>0.39117309409413675</v>
      </c>
      <c r="I84" s="90">
        <v>0.49302423161649006</v>
      </c>
      <c r="J84" s="90">
        <v>0.75</v>
      </c>
      <c r="K84" s="90">
        <v>0.78182987777722801</v>
      </c>
      <c r="L84" s="90">
        <v>0.68526676456191882</v>
      </c>
      <c r="M84" s="90">
        <v>0.25608194622279129</v>
      </c>
      <c r="N84" s="90">
        <v>0.63</v>
      </c>
      <c r="O84" s="91">
        <v>1.0099155343371282</v>
      </c>
      <c r="P84" s="91">
        <v>0.25608194622279129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3.3977779345913666</v>
      </c>
      <c r="O85" s="85">
        <v>4.1376071385986171</v>
      </c>
      <c r="P85" s="85">
        <v>3.7676925365949918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3.904734237738769</v>
      </c>
      <c r="O87" s="88">
        <v>5.8965509726281908</v>
      </c>
      <c r="P87" s="88">
        <v>5.8965509726281908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2.8908216314439636</v>
      </c>
      <c r="O88" s="91">
        <v>2.3786633045690437</v>
      </c>
      <c r="P88" s="91">
        <v>2.3786633045690437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15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>
        <v>4.8509535860060571E-2</v>
      </c>
      <c r="F113" s="84">
        <v>0.1173887475404754</v>
      </c>
      <c r="G113" s="84">
        <v>4.2102814021255097E-2</v>
      </c>
      <c r="H113" s="84">
        <v>0.20151016392973994</v>
      </c>
      <c r="I113" s="84">
        <v>0.29737744496402929</v>
      </c>
      <c r="J113" s="84">
        <v>0.26635398440618629</v>
      </c>
      <c r="K113" s="84">
        <v>0.22333928515498708</v>
      </c>
      <c r="L113" s="84">
        <v>0.12894392458584597</v>
      </c>
      <c r="M113" s="84">
        <v>0.36912403578426062</v>
      </c>
      <c r="N113" s="84">
        <v>0.20498887833001206</v>
      </c>
      <c r="O113" s="85">
        <v>7.2214536743505531E-2</v>
      </c>
      <c r="P113" s="85">
        <v>0.18712741206556821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>
        <v>6.7549453092355438E-2</v>
      </c>
      <c r="F115" s="87">
        <v>0.21956858397700585</v>
      </c>
      <c r="G115" s="87">
        <v>4.7033817720267601E-2</v>
      </c>
      <c r="H115" s="87">
        <v>0.2591837120208178</v>
      </c>
      <c r="I115" s="87">
        <v>0.30177282872510397</v>
      </c>
      <c r="J115" s="87">
        <v>0.30711868015497923</v>
      </c>
      <c r="K115" s="87">
        <v>0.24047641885614524</v>
      </c>
      <c r="L115" s="87">
        <v>0.12894392458584597</v>
      </c>
      <c r="M115" s="87">
        <v>0.45192441939611738</v>
      </c>
      <c r="N115" s="87">
        <v>0.24642217380779471</v>
      </c>
      <c r="O115" s="88">
        <v>7.2214536743505531E-2</v>
      </c>
      <c r="P115" s="88">
        <v>0.45192441939611738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>
        <v>2.946961862776571E-2</v>
      </c>
      <c r="F116" s="90">
        <v>1.5208911103944969E-2</v>
      </c>
      <c r="G116" s="90">
        <v>3.71718103222426E-2</v>
      </c>
      <c r="H116" s="90">
        <v>0.14383661583866209</v>
      </c>
      <c r="I116" s="90">
        <v>0.29298206120295467</v>
      </c>
      <c r="J116" s="90">
        <v>0.22558928865739342</v>
      </c>
      <c r="K116" s="90">
        <v>0.20620215145382889</v>
      </c>
      <c r="L116" s="90">
        <v>0.12894392458584597</v>
      </c>
      <c r="M116" s="90">
        <v>0.28632365217240385</v>
      </c>
      <c r="N116" s="90">
        <v>0.16355558285222943</v>
      </c>
      <c r="O116" s="91">
        <v>7.2214536743505531E-2</v>
      </c>
      <c r="P116" s="91">
        <v>1.5208911103944969E-2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1.3803337270663578</v>
      </c>
      <c r="E117" s="84">
        <v>1.4851178840383383</v>
      </c>
      <c r="F117" s="84">
        <v>1.0755979681543837</v>
      </c>
      <c r="G117" s="84">
        <v>0.8388280944529598</v>
      </c>
      <c r="H117" s="84">
        <v>0.6337885572568982</v>
      </c>
      <c r="I117" s="84">
        <v>0.83391927641976482</v>
      </c>
      <c r="J117" s="84">
        <v>0.9634990740012932</v>
      </c>
      <c r="K117" s="84">
        <v>1.074436985645234</v>
      </c>
      <c r="L117" s="84">
        <v>0.78112958012875788</v>
      </c>
      <c r="M117" s="84">
        <v>0.73924591392782257</v>
      </c>
      <c r="N117" s="84">
        <v>0.92193210240209078</v>
      </c>
      <c r="O117" s="85">
        <v>1.3126899427936669</v>
      </c>
      <c r="P117" s="85">
        <v>0.99862775613356591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2.7566669701899862</v>
      </c>
      <c r="E119" s="87">
        <v>1.936939169228763</v>
      </c>
      <c r="F119" s="87">
        <v>1.4558471256272563</v>
      </c>
      <c r="G119" s="87">
        <v>1.2634635239512471</v>
      </c>
      <c r="H119" s="87">
        <v>0.93185945375475376</v>
      </c>
      <c r="I119" s="87">
        <v>1.3295820904100926</v>
      </c>
      <c r="J119" s="87">
        <v>1.199997746732762</v>
      </c>
      <c r="K119" s="87">
        <v>1.4941745229163268</v>
      </c>
      <c r="L119" s="87">
        <v>1.0332002812182652</v>
      </c>
      <c r="M119" s="87">
        <v>1.1844200391389434</v>
      </c>
      <c r="N119" s="87">
        <v>1.5271709839201701</v>
      </c>
      <c r="O119" s="88">
        <v>1.7055485676131126</v>
      </c>
      <c r="P119" s="88">
        <v>2.7566669701899862</v>
      </c>
      <c r="Q119" s="171"/>
    </row>
    <row r="120" spans="1:17" ht="15" customHeight="1">
      <c r="A120" s="216"/>
      <c r="B120" s="174"/>
      <c r="C120" s="130" t="s">
        <v>140</v>
      </c>
      <c r="D120" s="89">
        <v>0.43858122041524122</v>
      </c>
      <c r="E120" s="90">
        <v>1.1402509770436497</v>
      </c>
      <c r="F120" s="90">
        <v>0.64487410000000001</v>
      </c>
      <c r="G120" s="90">
        <v>0.55098294742847209</v>
      </c>
      <c r="H120" s="90">
        <v>0.45094270198381908</v>
      </c>
      <c r="I120" s="90">
        <v>0.58016030660455276</v>
      </c>
      <c r="J120" s="90">
        <v>0.68413015121503451</v>
      </c>
      <c r="K120" s="90">
        <v>0.76615478615071253</v>
      </c>
      <c r="L120" s="90">
        <v>0.6500434968017057</v>
      </c>
      <c r="M120" s="90">
        <v>0.28183587268064564</v>
      </c>
      <c r="N120" s="90">
        <v>0.37085517267848356</v>
      </c>
      <c r="O120" s="91">
        <v>0.92713746284245202</v>
      </c>
      <c r="P120" s="91">
        <v>0.28183587268064564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3.9142904822200428</v>
      </c>
      <c r="E121" s="84">
        <v>3.6971389721473082</v>
      </c>
      <c r="F121" s="84">
        <v>3.1079561295244402</v>
      </c>
      <c r="G121" s="84">
        <v>1.8963102445433466</v>
      </c>
      <c r="H121" s="84">
        <v>1.1051444346666897</v>
      </c>
      <c r="I121" s="84">
        <v>0.71281151689123101</v>
      </c>
      <c r="J121" s="84">
        <v>1.5627634751625603</v>
      </c>
      <c r="K121" s="84">
        <v>1.1463655460972821</v>
      </c>
      <c r="L121" s="84">
        <v>1.5059937399522774</v>
      </c>
      <c r="M121" s="84">
        <v>2.3963127488183593</v>
      </c>
      <c r="N121" s="84">
        <v>2.9474408882236185</v>
      </c>
      <c r="O121" s="85">
        <v>3.3811954232479962</v>
      </c>
      <c r="P121" s="85">
        <v>2.2777956762258063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6.9156724609991223</v>
      </c>
      <c r="E123" s="87">
        <v>6.7676543784738845</v>
      </c>
      <c r="F123" s="87">
        <v>6.7314855558551869</v>
      </c>
      <c r="G123" s="87">
        <v>3.0781830124525258</v>
      </c>
      <c r="H123" s="87">
        <v>1.7582878389504155</v>
      </c>
      <c r="I123" s="87">
        <v>1.5082342546713627</v>
      </c>
      <c r="J123" s="87">
        <v>2.2306554656195496</v>
      </c>
      <c r="K123" s="87">
        <v>2.0189966720078885</v>
      </c>
      <c r="L123" s="87">
        <v>3.2968236648990312</v>
      </c>
      <c r="M123" s="87">
        <v>3.6544484671338893</v>
      </c>
      <c r="N123" s="87">
        <v>4.085487015494822</v>
      </c>
      <c r="O123" s="88">
        <v>7.3502075695634979</v>
      </c>
      <c r="P123" s="88">
        <v>7.3502075695634979</v>
      </c>
      <c r="Q123" s="171"/>
    </row>
    <row r="124" spans="1:17" ht="15" customHeight="1">
      <c r="A124" s="216"/>
      <c r="B124" s="174"/>
      <c r="C124" s="130" t="s">
        <v>140</v>
      </c>
      <c r="D124" s="89">
        <v>2.0269526590241034</v>
      </c>
      <c r="E124" s="90">
        <v>1.0313511987090827</v>
      </c>
      <c r="F124" s="90">
        <v>0.94271437038542294</v>
      </c>
      <c r="G124" s="90">
        <v>1.162390247007894</v>
      </c>
      <c r="H124" s="90">
        <v>0.35530792628377172</v>
      </c>
      <c r="I124" s="90">
        <v>0.18070533056733115</v>
      </c>
      <c r="J124" s="90">
        <v>0.88624810849393287</v>
      </c>
      <c r="K124" s="90">
        <v>0.4173643744287327</v>
      </c>
      <c r="L124" s="90">
        <v>0.17032134902958959</v>
      </c>
      <c r="M124" s="90">
        <v>1.8450621118012422</v>
      </c>
      <c r="N124" s="90">
        <v>1.8184178822016122</v>
      </c>
      <c r="O124" s="91">
        <v>1.6722118755156896</v>
      </c>
      <c r="P124" s="91">
        <v>0.17032134902958959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5.8968711900295823</v>
      </c>
      <c r="E125" s="84">
        <v>5.1874299753607271</v>
      </c>
      <c r="F125" s="84">
        <v>3.8681616642210237</v>
      </c>
      <c r="G125" s="84">
        <v>4.1622697336142735</v>
      </c>
      <c r="H125" s="84">
        <v>2.6955572093742197</v>
      </c>
      <c r="I125" s="84">
        <v>5.5415867635670182</v>
      </c>
      <c r="J125" s="84">
        <v>1.921308714851844</v>
      </c>
      <c r="K125" s="84">
        <v>1.2266120105310498</v>
      </c>
      <c r="L125" s="84">
        <v>2.9956437898643964</v>
      </c>
      <c r="M125" s="84">
        <v>2.6109036728319817</v>
      </c>
      <c r="N125" s="84">
        <v>3.5488180707126418</v>
      </c>
      <c r="O125" s="85">
        <v>3.507633026923421</v>
      </c>
      <c r="P125" s="85">
        <v>3.5968996518235148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9.8360176869307345</v>
      </c>
      <c r="E127" s="87">
        <v>5.3090262330343778</v>
      </c>
      <c r="F127" s="87">
        <v>3.9497836568492728</v>
      </c>
      <c r="G127" s="87">
        <v>5.6732058104233412</v>
      </c>
      <c r="H127" s="87">
        <v>3.2262082708422914</v>
      </c>
      <c r="I127" s="87">
        <v>6.5026533388026495</v>
      </c>
      <c r="J127" s="87">
        <v>2.0895595139004501</v>
      </c>
      <c r="K127" s="87">
        <v>1.9578117585419708</v>
      </c>
      <c r="L127" s="87">
        <v>3.9069389334481408</v>
      </c>
      <c r="M127" s="87">
        <v>2.7777316202126343</v>
      </c>
      <c r="N127" s="87">
        <v>3.6568135486906068</v>
      </c>
      <c r="O127" s="88">
        <v>3.7277856416559585</v>
      </c>
      <c r="P127" s="88">
        <v>9.8360176869307345</v>
      </c>
      <c r="Q127" s="171"/>
    </row>
    <row r="128" spans="1:17" ht="15" customHeight="1">
      <c r="A128" s="221"/>
      <c r="B128" s="174"/>
      <c r="C128" s="130" t="s">
        <v>143</v>
      </c>
      <c r="D128" s="89">
        <v>1.9577246931284307</v>
      </c>
      <c r="E128" s="90">
        <v>5.0658337176870756</v>
      </c>
      <c r="F128" s="90">
        <v>3.7865396715927746</v>
      </c>
      <c r="G128" s="90">
        <v>2.6513336568052051</v>
      </c>
      <c r="H128" s="90">
        <v>2.164906147906148</v>
      </c>
      <c r="I128" s="90">
        <v>4.580520188331386</v>
      </c>
      <c r="J128" s="90">
        <v>1.7530579158032378</v>
      </c>
      <c r="K128" s="90">
        <v>0.49541226252012877</v>
      </c>
      <c r="L128" s="90">
        <v>2.084348646280652</v>
      </c>
      <c r="M128" s="90">
        <v>2.444075725451329</v>
      </c>
      <c r="N128" s="90">
        <v>3.4408225927346763</v>
      </c>
      <c r="O128" s="91">
        <v>3.2874804121908832</v>
      </c>
      <c r="P128" s="91">
        <v>0.49541226252012877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1.7199389628320174</v>
      </c>
      <c r="E129" s="84">
        <v>4.448795450083499</v>
      </c>
      <c r="F129" s="84">
        <v>4.7847287876299758</v>
      </c>
      <c r="G129" s="84">
        <v>4.8980855958667204</v>
      </c>
      <c r="H129" s="84">
        <v>2.2307654142207434</v>
      </c>
      <c r="I129" s="84">
        <v>2.9085268650636338</v>
      </c>
      <c r="J129" s="84">
        <v>2.0514870715682263</v>
      </c>
      <c r="K129" s="84">
        <v>1.2539886627409953</v>
      </c>
      <c r="L129" s="84">
        <v>1.5790601078965858</v>
      </c>
      <c r="M129" s="84">
        <v>4.2560718960502761</v>
      </c>
      <c r="N129" s="84">
        <v>3.5845943976140595</v>
      </c>
      <c r="O129" s="85">
        <v>5.8730621194649641</v>
      </c>
      <c r="P129" s="85">
        <v>3.311933612916282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3.3504820811038289</v>
      </c>
      <c r="E131" s="87">
        <v>5.3765361017918902</v>
      </c>
      <c r="F131" s="87">
        <v>7.2272451934622524</v>
      </c>
      <c r="G131" s="87">
        <v>6.7088720100123291</v>
      </c>
      <c r="H131" s="87">
        <v>3.8164560832157552</v>
      </c>
      <c r="I131" s="87">
        <v>4.3554834995955929</v>
      </c>
      <c r="J131" s="87">
        <v>3.1846888679984708</v>
      </c>
      <c r="K131" s="87">
        <v>1.7091907324757154</v>
      </c>
      <c r="L131" s="87">
        <v>3.2850399723159072</v>
      </c>
      <c r="M131" s="87">
        <v>4.9784786615683059</v>
      </c>
      <c r="N131" s="87">
        <v>6.1437450753882699</v>
      </c>
      <c r="O131" s="88">
        <v>7.4088029714449899</v>
      </c>
      <c r="P131" s="88">
        <v>7.4088029714449899</v>
      </c>
      <c r="Q131" s="171"/>
    </row>
    <row r="132" spans="1:17" ht="15" customHeight="1">
      <c r="A132" s="216"/>
      <c r="B132" s="220"/>
      <c r="C132" s="130" t="s">
        <v>151</v>
      </c>
      <c r="D132" s="89">
        <v>8.9395844560205981E-2</v>
      </c>
      <c r="E132" s="90">
        <v>2.6143538615038731</v>
      </c>
      <c r="F132" s="90">
        <v>1.8539313857707738</v>
      </c>
      <c r="G132" s="90">
        <v>3.9601005317732616</v>
      </c>
      <c r="H132" s="90">
        <v>0.18283223477596239</v>
      </c>
      <c r="I132" s="90">
        <v>1.4615702305316749</v>
      </c>
      <c r="J132" s="90">
        <v>0.96563110859471257</v>
      </c>
      <c r="K132" s="90">
        <v>0.99620527134727066</v>
      </c>
      <c r="L132" s="90">
        <v>0.33333017371919749</v>
      </c>
      <c r="M132" s="90">
        <v>3.5345609395770849</v>
      </c>
      <c r="N132" s="90">
        <v>1.0254437198398492</v>
      </c>
      <c r="O132" s="91">
        <v>4.0298813501778632</v>
      </c>
      <c r="P132" s="91">
        <v>8.9395844560205981E-2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>
        <v>0.82296180814082986</v>
      </c>
      <c r="E133" s="84">
        <v>3.4922988358863889</v>
      </c>
      <c r="F133" s="84">
        <v>2.06732297677351</v>
      </c>
      <c r="G133" s="84">
        <v>1.8971564238567391</v>
      </c>
      <c r="H133" s="84">
        <v>0.62065396449658017</v>
      </c>
      <c r="I133" s="84">
        <v>2.892837506430364</v>
      </c>
      <c r="J133" s="84">
        <v>1.914262491399799</v>
      </c>
      <c r="K133" s="84">
        <v>1.3799181237054865</v>
      </c>
      <c r="L133" s="84">
        <v>0.86892068982005377</v>
      </c>
      <c r="M133" s="84" t="s">
        <v>214</v>
      </c>
      <c r="N133" s="84" t="s">
        <v>214</v>
      </c>
      <c r="O133" s="85" t="s">
        <v>214</v>
      </c>
      <c r="P133" s="85">
        <v>1.6413917852005213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>
        <v>1.6215343441895393</v>
      </c>
      <c r="E135" s="87">
        <v>3.4922988358863889</v>
      </c>
      <c r="F135" s="87">
        <v>4.010953902761802</v>
      </c>
      <c r="G135" s="87">
        <v>2.2835752490224261</v>
      </c>
      <c r="H135" s="87">
        <v>1.2257981163697889</v>
      </c>
      <c r="I135" s="87">
        <v>5.6752906797362526</v>
      </c>
      <c r="J135" s="87">
        <v>2.2347714794479892</v>
      </c>
      <c r="K135" s="87">
        <v>1.5853014087276509</v>
      </c>
      <c r="L135" s="87">
        <v>1.3283502101373652</v>
      </c>
      <c r="M135" s="87" t="s">
        <v>214</v>
      </c>
      <c r="N135" s="87" t="s">
        <v>214</v>
      </c>
      <c r="O135" s="88" t="s">
        <v>214</v>
      </c>
      <c r="P135" s="88">
        <v>5.6752906797362526</v>
      </c>
      <c r="Q135" s="171"/>
    </row>
    <row r="136" spans="1:17" ht="15" customHeight="1">
      <c r="A136" s="216"/>
      <c r="B136" s="220"/>
      <c r="C136" s="130" t="s">
        <v>151</v>
      </c>
      <c r="D136" s="89">
        <v>2.4389272092120454E-2</v>
      </c>
      <c r="E136" s="90">
        <v>3.4922988358863889</v>
      </c>
      <c r="F136" s="90">
        <v>0.12369205078521756</v>
      </c>
      <c r="G136" s="90">
        <v>1.6296666107157758</v>
      </c>
      <c r="H136" s="90">
        <v>1.5509812623371557E-2</v>
      </c>
      <c r="I136" s="90">
        <v>0.11038433312447558</v>
      </c>
      <c r="J136" s="90">
        <v>1.593753503351609</v>
      </c>
      <c r="K136" s="90">
        <v>1.1745348386833221</v>
      </c>
      <c r="L136" s="90">
        <v>0.47155337069856273</v>
      </c>
      <c r="M136" s="90" t="s">
        <v>214</v>
      </c>
      <c r="N136" s="90" t="s">
        <v>214</v>
      </c>
      <c r="O136" s="91" t="s">
        <v>214</v>
      </c>
      <c r="P136" s="91">
        <v>1.5509812623371557E-2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>
        <v>8.0183245227764571E-2</v>
      </c>
      <c r="G137" s="84" t="s">
        <v>214</v>
      </c>
      <c r="H137" s="84" t="s">
        <v>214</v>
      </c>
      <c r="I137" s="84" t="s">
        <v>214</v>
      </c>
      <c r="J137" s="84">
        <v>1.4601660115046722</v>
      </c>
      <c r="K137" s="84" t="s">
        <v>214</v>
      </c>
      <c r="L137" s="84" t="s">
        <v>214</v>
      </c>
      <c r="M137" s="84" t="s">
        <v>214</v>
      </c>
      <c r="N137" s="84">
        <v>4.703376419539274</v>
      </c>
      <c r="O137" s="9" t="s">
        <v>214</v>
      </c>
      <c r="P137" s="85">
        <v>2.0812418920905702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>
        <v>8.0183245227764571E-2</v>
      </c>
      <c r="G139" s="87" t="s">
        <v>214</v>
      </c>
      <c r="H139" s="87" t="s">
        <v>214</v>
      </c>
      <c r="I139" s="87" t="s">
        <v>214</v>
      </c>
      <c r="J139" s="87">
        <v>1.4601660115046722</v>
      </c>
      <c r="K139" s="87" t="s">
        <v>214</v>
      </c>
      <c r="L139" s="87" t="s">
        <v>214</v>
      </c>
      <c r="M139" s="87" t="s">
        <v>214</v>
      </c>
      <c r="N139" s="87">
        <v>4.703376419539274</v>
      </c>
      <c r="O139" s="17" t="s">
        <v>214</v>
      </c>
      <c r="P139" s="88">
        <v>4.703376419539274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>
        <v>8.0183245227764571E-2</v>
      </c>
      <c r="G140" s="90" t="s">
        <v>214</v>
      </c>
      <c r="H140" s="90" t="s">
        <v>214</v>
      </c>
      <c r="I140" s="90" t="s">
        <v>214</v>
      </c>
      <c r="J140" s="90">
        <v>1.4601660115046722</v>
      </c>
      <c r="K140" s="90" t="s">
        <v>214</v>
      </c>
      <c r="L140" s="90" t="s">
        <v>214</v>
      </c>
      <c r="M140" s="90" t="s">
        <v>214</v>
      </c>
      <c r="N140" s="90">
        <v>4.703376419539274</v>
      </c>
      <c r="O140" s="19" t="s">
        <v>214</v>
      </c>
      <c r="P140" s="91">
        <v>8.0183245227764571E-2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1.4617943182947364</v>
      </c>
      <c r="G141" s="84">
        <v>1.4361411263289272</v>
      </c>
      <c r="H141" s="84">
        <v>0.64045619886487237</v>
      </c>
      <c r="I141" s="84">
        <v>0.7884613197577891</v>
      </c>
      <c r="J141" s="84">
        <v>0.25156792144562351</v>
      </c>
      <c r="K141" s="84">
        <v>0.29592996493282825</v>
      </c>
      <c r="L141" s="84">
        <v>0.34424654222103213</v>
      </c>
      <c r="M141" s="84">
        <v>1.0630422412494935</v>
      </c>
      <c r="N141" s="84">
        <v>3.1419234106419225</v>
      </c>
      <c r="O141" s="85">
        <v>4.0158807418364519</v>
      </c>
      <c r="P141" s="85">
        <v>1.3439443785573677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>
        <v>2.6920639264119068</v>
      </c>
      <c r="G143" s="87">
        <v>3.7821547597320406</v>
      </c>
      <c r="H143" s="87">
        <v>1.1573796583255653</v>
      </c>
      <c r="I143" s="87">
        <v>1.4157028479686546</v>
      </c>
      <c r="J143" s="87">
        <v>0.64928568156199451</v>
      </c>
      <c r="K143" s="87">
        <v>0.61024987586925172</v>
      </c>
      <c r="L143" s="87">
        <v>0.40203170869233157</v>
      </c>
      <c r="M143" s="87">
        <v>1.8415070074027358</v>
      </c>
      <c r="N143" s="87">
        <v>4.4102460928668323</v>
      </c>
      <c r="O143" s="88">
        <v>8.8288998463393433</v>
      </c>
      <c r="P143" s="88">
        <v>8.8288998463393433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>
        <v>0.79507713217361731</v>
      </c>
      <c r="G144" s="90">
        <v>0.14465461488013548</v>
      </c>
      <c r="H144" s="90">
        <v>0.24635599939457042</v>
      </c>
      <c r="I144" s="90">
        <v>0.14666671307387807</v>
      </c>
      <c r="J144" s="90">
        <v>1.4939327007544754E-2</v>
      </c>
      <c r="K144" s="90">
        <v>7.0382628538054146E-2</v>
      </c>
      <c r="L144" s="90">
        <v>0.22961343114028382</v>
      </c>
      <c r="M144" s="90">
        <v>0.58808263762996926</v>
      </c>
      <c r="N144" s="90">
        <v>2.4221058256358186</v>
      </c>
      <c r="O144" s="91">
        <v>0.90117852094946838</v>
      </c>
      <c r="P144" s="91">
        <v>1.4939327007544754E-2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>
        <v>0.36084105978955788</v>
      </c>
      <c r="G145" s="84">
        <v>4.6625548703410384</v>
      </c>
      <c r="H145" s="84">
        <v>2.2773157221581939</v>
      </c>
      <c r="I145" s="84">
        <v>2.5394979984031241</v>
      </c>
      <c r="J145" s="84">
        <v>1.4310665887605989</v>
      </c>
      <c r="K145" s="84">
        <v>1.3022161061339339</v>
      </c>
      <c r="L145" s="84">
        <v>1.0842414130497833</v>
      </c>
      <c r="M145" s="84">
        <v>2.5038374557167988</v>
      </c>
      <c r="N145" s="84">
        <v>4.0161736204750484</v>
      </c>
      <c r="O145" s="85">
        <v>7.2240847440613694</v>
      </c>
      <c r="P145" s="85">
        <v>2.7401829578889449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>
        <v>0.51157297300747129</v>
      </c>
      <c r="G147" s="87">
        <v>5.6600939368975141</v>
      </c>
      <c r="H147" s="87">
        <v>3.129654328150921</v>
      </c>
      <c r="I147" s="87">
        <v>4.9502129449220513</v>
      </c>
      <c r="J147" s="87">
        <v>2.2015700783592886</v>
      </c>
      <c r="K147" s="87">
        <v>1.6858875933359725</v>
      </c>
      <c r="L147" s="87">
        <v>1.6460807705776974</v>
      </c>
      <c r="M147" s="87">
        <v>5.0802825089996286</v>
      </c>
      <c r="N147" s="87">
        <v>5.918766777058976</v>
      </c>
      <c r="O147" s="88">
        <v>10.229307602500946</v>
      </c>
      <c r="P147" s="88">
        <v>10.229307602500946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>
        <v>0.14723636521879679</v>
      </c>
      <c r="G148" s="90">
        <v>3.9232376996698384</v>
      </c>
      <c r="H148" s="90">
        <v>1.6196426127669108</v>
      </c>
      <c r="I148" s="90">
        <v>1.1430356398464991</v>
      </c>
      <c r="J148" s="90">
        <v>0.92410808609997697</v>
      </c>
      <c r="K148" s="90">
        <v>0.93842702682383061</v>
      </c>
      <c r="L148" s="90">
        <v>0.36615283990041658</v>
      </c>
      <c r="M148" s="90">
        <v>0.22739489635017379</v>
      </c>
      <c r="N148" s="90">
        <v>0.79341816922806785</v>
      </c>
      <c r="O148" s="91">
        <v>3.2162428220280401</v>
      </c>
      <c r="P148" s="91">
        <v>0.14723636521879679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20.694607295707797</v>
      </c>
      <c r="E149" s="84">
        <v>17.556319391493272</v>
      </c>
      <c r="F149" s="84">
        <v>17.145304684995654</v>
      </c>
      <c r="G149" s="84">
        <v>18.447352412312888</v>
      </c>
      <c r="H149" s="84">
        <v>14.425712060499668</v>
      </c>
      <c r="I149" s="84">
        <v>7.3615711452335901</v>
      </c>
      <c r="J149" s="84">
        <v>7.4261216024938488</v>
      </c>
      <c r="K149" s="84">
        <v>7.1631498480850988</v>
      </c>
      <c r="L149" s="84">
        <v>12.266395663679287</v>
      </c>
      <c r="M149" s="84">
        <v>10.631126538338993</v>
      </c>
      <c r="N149" s="84">
        <v>21.736967213767613</v>
      </c>
      <c r="O149" s="85">
        <v>18.51513739381241</v>
      </c>
      <c r="P149" s="85">
        <v>14.399374420950027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28.047217968351198</v>
      </c>
      <c r="E151" s="87">
        <v>24.655599738023952</v>
      </c>
      <c r="F151" s="87">
        <v>21.804939926521694</v>
      </c>
      <c r="G151" s="87">
        <v>22.856887335526313</v>
      </c>
      <c r="H151" s="87">
        <v>27.246828374877158</v>
      </c>
      <c r="I151" s="87">
        <v>17.419106317411405</v>
      </c>
      <c r="J151" s="87">
        <v>15.515451038030498</v>
      </c>
      <c r="K151" s="87">
        <v>13.281456953642385</v>
      </c>
      <c r="L151" s="87">
        <v>19.083940582959645</v>
      </c>
      <c r="M151" s="87">
        <v>25.804849884526568</v>
      </c>
      <c r="N151" s="87">
        <v>27.806666666666661</v>
      </c>
      <c r="O151" s="88">
        <v>30.470244490735659</v>
      </c>
      <c r="P151" s="88">
        <v>30.470244490735659</v>
      </c>
      <c r="Q151" s="171"/>
    </row>
    <row r="152" spans="1:17" ht="15" customHeight="1">
      <c r="A152" s="216"/>
      <c r="B152" s="174"/>
      <c r="C152" s="130" t="s">
        <v>140</v>
      </c>
      <c r="D152" s="89">
        <v>15.429878363055357</v>
      </c>
      <c r="E152" s="90">
        <v>9.8008328239608797</v>
      </c>
      <c r="F152" s="90">
        <v>11.311974706233817</v>
      </c>
      <c r="G152" s="90">
        <v>13.255068667704942</v>
      </c>
      <c r="H152" s="90">
        <v>7.7934047052603743</v>
      </c>
      <c r="I152" s="90">
        <v>3.5490782989596648</v>
      </c>
      <c r="J152" s="90">
        <v>4.2331872946330789</v>
      </c>
      <c r="K152" s="90">
        <v>3.7900364179661974</v>
      </c>
      <c r="L152" s="90">
        <v>5.7360993707147543</v>
      </c>
      <c r="M152" s="90">
        <v>3.7118216700164446</v>
      </c>
      <c r="N152" s="90">
        <v>16.63585319491154</v>
      </c>
      <c r="O152" s="91">
        <v>3.2553422298751613</v>
      </c>
      <c r="P152" s="91">
        <v>3.2553422298751613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1.5140984181224051</v>
      </c>
      <c r="E153" s="84">
        <v>3.3452634959403493</v>
      </c>
      <c r="F153" s="84">
        <v>1.8607177566012809</v>
      </c>
      <c r="G153" s="84">
        <v>7.9588254680356307</v>
      </c>
      <c r="H153" s="84">
        <v>3.017575353746484</v>
      </c>
      <c r="I153" s="84">
        <v>2.935021564827383</v>
      </c>
      <c r="J153" s="84">
        <v>1.4279519693486085</v>
      </c>
      <c r="K153" s="84">
        <v>0.98126136472007275</v>
      </c>
      <c r="L153" s="84">
        <v>1.6656826107437013</v>
      </c>
      <c r="M153" s="84">
        <v>1.6633097097219793</v>
      </c>
      <c r="N153" s="84">
        <v>4.541717965464672</v>
      </c>
      <c r="O153" s="85">
        <v>13.612836142027376</v>
      </c>
      <c r="P153" s="85">
        <v>3.8109866413730691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>
        <v>2.4212792280708779</v>
      </c>
      <c r="E155" s="87">
        <v>6.7015118469316937</v>
      </c>
      <c r="F155" s="87">
        <v>2.7974875207986694</v>
      </c>
      <c r="G155" s="87">
        <v>13.595042183622827</v>
      </c>
      <c r="H155" s="87">
        <v>5.1247178819444441</v>
      </c>
      <c r="I155" s="87">
        <v>7.4422158923484938</v>
      </c>
      <c r="J155" s="87">
        <v>2.5137623762376249</v>
      </c>
      <c r="K155" s="87">
        <v>1.7141389384036443</v>
      </c>
      <c r="L155" s="87">
        <v>3.5230472636815922</v>
      </c>
      <c r="M155" s="87">
        <v>2.5554415811858902</v>
      </c>
      <c r="N155" s="87">
        <v>7.1082615156017832</v>
      </c>
      <c r="O155" s="88">
        <v>27.832662768803878</v>
      </c>
      <c r="P155" s="88">
        <v>27.832662768803878</v>
      </c>
      <c r="Q155" s="171"/>
    </row>
    <row r="156" spans="1:17" ht="15" customHeight="1">
      <c r="A156" s="221"/>
      <c r="B156" s="174"/>
      <c r="C156" s="130" t="s">
        <v>140</v>
      </c>
      <c r="D156" s="89">
        <v>1.1072361235229866</v>
      </c>
      <c r="E156" s="90">
        <v>1.5166757506689128</v>
      </c>
      <c r="F156" s="90">
        <v>0.6699619410085631</v>
      </c>
      <c r="G156" s="90">
        <v>2.900084158415841</v>
      </c>
      <c r="H156" s="90">
        <v>1.0941797642436146</v>
      </c>
      <c r="I156" s="90">
        <v>0.57448238104718297</v>
      </c>
      <c r="J156" s="90">
        <v>0.93173534072900155</v>
      </c>
      <c r="K156" s="90">
        <v>0.58889301634472513</v>
      </c>
      <c r="L156" s="90">
        <v>0.577239397542608</v>
      </c>
      <c r="M156" s="90">
        <v>1.0559778852798869</v>
      </c>
      <c r="N156" s="90">
        <v>1.237756416608859</v>
      </c>
      <c r="O156" s="91">
        <v>2.0023373279191832</v>
      </c>
      <c r="P156" s="91">
        <v>0.57448238104718297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4"/>
  <dimension ref="A1:U197"/>
  <sheetViews>
    <sheetView view="pageBreakPreview" zoomScale="85" zoomScaleNormal="85" zoomScaleSheetLayoutView="85" workbookViewId="0">
      <pane xSplit="3" ySplit="4" topLeftCell="D137" activePane="bottomRight" state="frozen"/>
      <selection pane="topRight" activeCell="D1" sqref="D1"/>
      <selection pane="bottomLeft" activeCell="A5" sqref="A5"/>
      <selection pane="bottomRight" activeCell="A158" sqref="A158:A168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5" customWidth="1"/>
    <col min="17" max="16384" width="8" style="3"/>
  </cols>
  <sheetData>
    <row r="1" spans="1:21" ht="19.5">
      <c r="A1" s="205" t="s">
        <v>42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71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2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1.2916406018164639</v>
      </c>
      <c r="E5" s="132">
        <v>2.1124760697708291</v>
      </c>
      <c r="F5" s="132">
        <v>1.5520393497008478</v>
      </c>
      <c r="G5" s="132">
        <v>1.2634895233276606</v>
      </c>
      <c r="H5" s="132">
        <v>1.3354672847429454</v>
      </c>
      <c r="I5" s="132">
        <v>0.7452516511163314</v>
      </c>
      <c r="J5" s="132">
        <v>1.0861939203150976</v>
      </c>
      <c r="K5" s="132">
        <v>0.99032466914419126</v>
      </c>
      <c r="L5" s="132">
        <v>0.73086396708698631</v>
      </c>
      <c r="M5" s="132">
        <v>0.55708777351431038</v>
      </c>
      <c r="N5" s="132">
        <v>1.0186512961573153</v>
      </c>
      <c r="O5" s="133">
        <v>1.2163786539850048</v>
      </c>
      <c r="P5" s="133">
        <v>1.1583220633898321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1.8509630705466285</v>
      </c>
      <c r="E7" s="134">
        <v>2.4730230097214259</v>
      </c>
      <c r="F7" s="134">
        <v>1.7519291298202324</v>
      </c>
      <c r="G7" s="134">
        <v>1.3521495695814632</v>
      </c>
      <c r="H7" s="134">
        <v>1.5551443432271788</v>
      </c>
      <c r="I7" s="134">
        <v>0.9031441535562269</v>
      </c>
      <c r="J7" s="134">
        <v>1.087970198189693</v>
      </c>
      <c r="K7" s="134">
        <v>1.0442479514152976</v>
      </c>
      <c r="L7" s="134">
        <v>0.87240241985737288</v>
      </c>
      <c r="M7" s="134">
        <v>0.88163754048842735</v>
      </c>
      <c r="N7" s="134">
        <v>1.4230586389407565</v>
      </c>
      <c r="O7" s="135">
        <v>1.3122915179121666</v>
      </c>
      <c r="P7" s="135">
        <v>2.4730230097214259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245">
        <v>0.73231813308629912</v>
      </c>
      <c r="E8" s="136">
        <v>1.7519291298202324</v>
      </c>
      <c r="F8" s="136">
        <v>1.3521495695814632</v>
      </c>
      <c r="G8" s="136">
        <v>1.1748294770738581</v>
      </c>
      <c r="H8" s="136">
        <v>1.115790226258712</v>
      </c>
      <c r="I8" s="136">
        <v>0.58735914867643579</v>
      </c>
      <c r="J8" s="136">
        <v>1.0844176424405023</v>
      </c>
      <c r="K8" s="136">
        <v>0.93640138687308494</v>
      </c>
      <c r="L8" s="136">
        <v>0.58932551431659974</v>
      </c>
      <c r="M8" s="136">
        <v>0.23253800654019335</v>
      </c>
      <c r="N8" s="136">
        <v>0.61424395337387439</v>
      </c>
      <c r="O8" s="139">
        <v>1.120465790057843</v>
      </c>
      <c r="P8" s="139">
        <v>0.23253800654019335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14.226236604604463</v>
      </c>
      <c r="E9" s="84">
        <v>22.687307666851765</v>
      </c>
      <c r="F9" s="84">
        <v>26.154872325546549</v>
      </c>
      <c r="G9" s="84">
        <v>24.585584092471944</v>
      </c>
      <c r="H9" s="84">
        <v>17.577686409148075</v>
      </c>
      <c r="I9" s="84">
        <v>5.5260910482821535</v>
      </c>
      <c r="J9" s="84">
        <v>4.5809074126467859</v>
      </c>
      <c r="K9" s="84">
        <v>4.2714013641616528</v>
      </c>
      <c r="L9" s="84">
        <v>1.6075306018485687</v>
      </c>
      <c r="M9" s="84">
        <v>5.6082222158266539</v>
      </c>
      <c r="N9" s="84">
        <v>7.9795414280278525</v>
      </c>
      <c r="O9" s="85">
        <v>9.4852706817133878</v>
      </c>
      <c r="P9" s="85">
        <v>11.661714922747391</v>
      </c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175"/>
      <c r="C11" s="129" t="s">
        <v>83</v>
      </c>
      <c r="D11" s="86">
        <v>14.226236604604463</v>
      </c>
      <c r="E11" s="87">
        <v>24.668613272188896</v>
      </c>
      <c r="F11" s="87">
        <v>30.187410443100859</v>
      </c>
      <c r="G11" s="87">
        <v>27.659061086109631</v>
      </c>
      <c r="H11" s="87">
        <v>26.058166593725264</v>
      </c>
      <c r="I11" s="87">
        <v>6.3997469030439884</v>
      </c>
      <c r="J11" s="87">
        <v>5.7861011743429236</v>
      </c>
      <c r="K11" s="87">
        <v>4.8656991462217611</v>
      </c>
      <c r="L11" s="87">
        <v>2.9261707135841806</v>
      </c>
      <c r="M11" s="87">
        <v>5.6105622079733211</v>
      </c>
      <c r="N11" s="87">
        <v>8.9274734059389971</v>
      </c>
      <c r="O11" s="88">
        <v>10.81053964189913</v>
      </c>
      <c r="P11" s="88">
        <v>30.187410443100859</v>
      </c>
    </row>
    <row r="12" spans="1:21" ht="15" customHeight="1">
      <c r="A12" s="214"/>
      <c r="B12" s="220"/>
      <c r="C12" s="130" t="s">
        <v>84</v>
      </c>
      <c r="D12" s="89">
        <v>14.226236604604463</v>
      </c>
      <c r="E12" s="90">
        <v>20.706002061514639</v>
      </c>
      <c r="F12" s="90">
        <v>22.122334207992239</v>
      </c>
      <c r="G12" s="90">
        <v>21.512107098834257</v>
      </c>
      <c r="H12" s="90">
        <v>9.0972062245708845</v>
      </c>
      <c r="I12" s="90">
        <v>4.4524418146254279</v>
      </c>
      <c r="J12" s="90">
        <v>3.3757136509506491</v>
      </c>
      <c r="K12" s="90">
        <v>3.6771035821015445</v>
      </c>
      <c r="L12" s="90">
        <v>0.28889049011295675</v>
      </c>
      <c r="M12" s="90">
        <v>5.6058822236799859</v>
      </c>
      <c r="N12" s="90">
        <v>7.031609450116707</v>
      </c>
      <c r="O12" s="91">
        <v>8.1600017215276477</v>
      </c>
      <c r="P12" s="91">
        <v>0.28889049011295675</v>
      </c>
      <c r="Q12" s="171">
        <f>COUNTIF(D9:O12, "&lt;0.01")</f>
        <v>0</v>
      </c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0.22092437700430784</v>
      </c>
      <c r="E13" s="84">
        <v>0.53719293460412065</v>
      </c>
      <c r="F13" s="84">
        <v>8.827151096489308E-2</v>
      </c>
      <c r="G13" s="84">
        <v>0.28728960022080513</v>
      </c>
      <c r="H13" s="84">
        <v>0.93877141074049808</v>
      </c>
      <c r="I13" s="84">
        <v>0.20725111556504899</v>
      </c>
      <c r="J13" s="84">
        <v>0.90809102468866876</v>
      </c>
      <c r="K13" s="84">
        <v>1.0464986021034448</v>
      </c>
      <c r="L13" s="84">
        <v>0.72010466720982991</v>
      </c>
      <c r="M13" s="84">
        <v>0.5786540769436832</v>
      </c>
      <c r="N13" s="84">
        <v>0.74865666521799212</v>
      </c>
      <c r="O13" s="85">
        <v>0.33560527533422857</v>
      </c>
      <c r="P13" s="85">
        <v>0.56570854183534847</v>
      </c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175"/>
      <c r="C15" s="129" t="s">
        <v>142</v>
      </c>
      <c r="D15" s="86">
        <v>0.29568445594317955</v>
      </c>
      <c r="E15" s="87">
        <v>0.72995362100729122</v>
      </c>
      <c r="F15" s="87">
        <v>0.11498886954099048</v>
      </c>
      <c r="G15" s="87">
        <v>0.51384036319144832</v>
      </c>
      <c r="H15" s="87">
        <v>1.680387507238849</v>
      </c>
      <c r="I15" s="87">
        <v>0.25619965060752853</v>
      </c>
      <c r="J15" s="87">
        <v>1.4661577752315968</v>
      </c>
      <c r="K15" s="87">
        <v>1.855267914175172</v>
      </c>
      <c r="L15" s="87">
        <v>1.378408965421309</v>
      </c>
      <c r="M15" s="87">
        <v>0.98837636021104791</v>
      </c>
      <c r="N15" s="87">
        <v>1.1628577027039182</v>
      </c>
      <c r="O15" s="88">
        <v>0.45326938302073522</v>
      </c>
      <c r="P15" s="88">
        <v>1.855267914175172</v>
      </c>
    </row>
    <row r="16" spans="1:21" ht="15" customHeight="1">
      <c r="A16" s="214"/>
      <c r="B16" s="220"/>
      <c r="C16" s="130" t="s">
        <v>143</v>
      </c>
      <c r="D16" s="89">
        <v>0.1461642980654361</v>
      </c>
      <c r="E16" s="90">
        <v>0.34443224820094998</v>
      </c>
      <c r="F16" s="90">
        <v>6.1554152388795663E-2</v>
      </c>
      <c r="G16" s="90">
        <v>6.0738837250161902E-2</v>
      </c>
      <c r="H16" s="90">
        <v>0.19715531424214722</v>
      </c>
      <c r="I16" s="90">
        <v>0.15830258052256943</v>
      </c>
      <c r="J16" s="90">
        <v>0.45114765378321486</v>
      </c>
      <c r="K16" s="90">
        <v>0.23772929003171756</v>
      </c>
      <c r="L16" s="90">
        <v>6.1800368998350855E-2</v>
      </c>
      <c r="M16" s="90">
        <v>0.16893179367631855</v>
      </c>
      <c r="N16" s="90">
        <v>0.33445562773206605</v>
      </c>
      <c r="O16" s="91">
        <v>0.21794116764772195</v>
      </c>
      <c r="P16" s="91">
        <v>6.0738837250161902E-2</v>
      </c>
      <c r="Q16" s="171">
        <f>COUNTIF(D13:O16, "&lt;0.01")</f>
        <v>0</v>
      </c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0.12403024031210605</v>
      </c>
      <c r="E17" s="84">
        <v>1.0318418476859077</v>
      </c>
      <c r="F17" s="84">
        <v>0.61245320769729461</v>
      </c>
      <c r="G17" s="84">
        <v>1.5523799697329821</v>
      </c>
      <c r="H17" s="84">
        <v>0.58101621721554908</v>
      </c>
      <c r="I17" s="84">
        <v>0.55914342349869839</v>
      </c>
      <c r="J17" s="84">
        <v>0.14043108293311415</v>
      </c>
      <c r="K17" s="84">
        <v>0.5603145874794575</v>
      </c>
      <c r="L17" s="84">
        <v>0.66719925132646019</v>
      </c>
      <c r="M17" s="84">
        <v>1.1067917550406521</v>
      </c>
      <c r="N17" s="84">
        <v>0.76957321918857924</v>
      </c>
      <c r="O17" s="85">
        <v>0.24659727077524032</v>
      </c>
      <c r="P17" s="85">
        <v>0.6636205223913928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86">
        <v>0.14396503554575141</v>
      </c>
      <c r="E19" s="87">
        <v>1.1262775513262457</v>
      </c>
      <c r="F19" s="87">
        <v>0.65400580039553369</v>
      </c>
      <c r="G19" s="87">
        <v>2.0408306147744217</v>
      </c>
      <c r="H19" s="87">
        <v>0.79547302517373897</v>
      </c>
      <c r="I19" s="87">
        <v>0.65742229954709275</v>
      </c>
      <c r="J19" s="87">
        <v>0.14295112580048402</v>
      </c>
      <c r="K19" s="87">
        <v>0.58780134171975318</v>
      </c>
      <c r="L19" s="87">
        <v>0.92688145942685096</v>
      </c>
      <c r="M19" s="87">
        <v>1.1733246874455294</v>
      </c>
      <c r="N19" s="87">
        <v>1.0123338427671447</v>
      </c>
      <c r="O19" s="88">
        <v>0.37509298365837523</v>
      </c>
      <c r="P19" s="88">
        <v>2.0408306147744217</v>
      </c>
      <c r="Q19" s="171"/>
    </row>
    <row r="20" spans="1:17" ht="15" customHeight="1">
      <c r="A20" s="216"/>
      <c r="B20" s="174"/>
      <c r="C20" s="130" t="s">
        <v>88</v>
      </c>
      <c r="D20" s="89">
        <v>0.10409544507846068</v>
      </c>
      <c r="E20" s="90">
        <v>0.93740614404556988</v>
      </c>
      <c r="F20" s="90">
        <v>0.57090061499905553</v>
      </c>
      <c r="G20" s="90">
        <v>1.0639293246915427</v>
      </c>
      <c r="H20" s="90">
        <v>0.3445178070598619</v>
      </c>
      <c r="I20" s="90">
        <v>0.46086454745030403</v>
      </c>
      <c r="J20" s="90">
        <v>0.13791104006574428</v>
      </c>
      <c r="K20" s="90">
        <v>0.53282783323916194</v>
      </c>
      <c r="L20" s="90">
        <v>0.40751704322606946</v>
      </c>
      <c r="M20" s="90">
        <v>1.0402588226357747</v>
      </c>
      <c r="N20" s="90">
        <v>0.58161565405515403</v>
      </c>
      <c r="O20" s="91">
        <v>0.1181015578921054</v>
      </c>
      <c r="P20" s="91">
        <v>0.10409544507846068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0.35412596797497742</v>
      </c>
      <c r="E21" s="84">
        <v>0.74199512953977576</v>
      </c>
      <c r="F21" s="84">
        <v>0.99151125857630262</v>
      </c>
      <c r="G21" s="84">
        <v>1.0556124056906702</v>
      </c>
      <c r="H21" s="84">
        <v>0.62315535376790032</v>
      </c>
      <c r="I21" s="84">
        <v>0.64198487027586804</v>
      </c>
      <c r="J21" s="84">
        <v>0.67294106204845794</v>
      </c>
      <c r="K21" s="84">
        <v>0.66919896918108868</v>
      </c>
      <c r="L21" s="84">
        <v>0.36942923260062144</v>
      </c>
      <c r="M21" s="84">
        <v>0.77807252062751986</v>
      </c>
      <c r="N21" s="84">
        <v>0.69349314307580745</v>
      </c>
      <c r="O21" s="85">
        <v>0.27343445886587908</v>
      </c>
      <c r="P21" s="85">
        <v>0.66851229462933748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86">
        <v>0.35412596797497742</v>
      </c>
      <c r="E23" s="87">
        <v>0.99701985365102908</v>
      </c>
      <c r="F23" s="87">
        <v>1.0107570717786694</v>
      </c>
      <c r="G23" s="87">
        <v>2.0794469629861219</v>
      </c>
      <c r="H23" s="87">
        <v>1.0562581196862306</v>
      </c>
      <c r="I23" s="87">
        <v>0.65180224472259862</v>
      </c>
      <c r="J23" s="87">
        <v>1.0433438970139559</v>
      </c>
      <c r="K23" s="87">
        <v>0.88211507978686543</v>
      </c>
      <c r="L23" s="87">
        <v>0.59568545581071664</v>
      </c>
      <c r="M23" s="87">
        <v>0.89122059350747029</v>
      </c>
      <c r="N23" s="87">
        <v>1.1048048446271497</v>
      </c>
      <c r="O23" s="88">
        <v>0.31798684586788672</v>
      </c>
      <c r="P23" s="88">
        <v>2.0794469629861219</v>
      </c>
      <c r="Q23" s="171"/>
    </row>
    <row r="24" spans="1:17" ht="15" customHeight="1">
      <c r="A24" s="216"/>
      <c r="B24" s="174"/>
      <c r="C24" s="130" t="s">
        <v>88</v>
      </c>
      <c r="D24" s="89">
        <v>0.35412596797497742</v>
      </c>
      <c r="E24" s="90">
        <v>0.48697040542852255</v>
      </c>
      <c r="F24" s="90">
        <v>0.972265445373936</v>
      </c>
      <c r="G24" s="90">
        <v>3.1777848395218661E-2</v>
      </c>
      <c r="H24" s="90">
        <v>0.19005258784956994</v>
      </c>
      <c r="I24" s="90">
        <v>0.63216749582913745</v>
      </c>
      <c r="J24" s="90">
        <v>0.30253822708295985</v>
      </c>
      <c r="K24" s="90">
        <v>0.45628285857531192</v>
      </c>
      <c r="L24" s="90">
        <v>0.14317300939052627</v>
      </c>
      <c r="M24" s="90">
        <v>0.66492444774756942</v>
      </c>
      <c r="N24" s="90">
        <v>0.28218144152446528</v>
      </c>
      <c r="O24" s="91">
        <v>0.22888207186387147</v>
      </c>
      <c r="P24" s="91">
        <v>3.1777848395218661E-2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0.4232739066760357</v>
      </c>
      <c r="E25" s="84">
        <v>1.875346226588781</v>
      </c>
      <c r="F25" s="84">
        <v>2.5875053828729193</v>
      </c>
      <c r="G25" s="84">
        <v>2.5126162209420571</v>
      </c>
      <c r="H25" s="84">
        <v>1.54057975625237</v>
      </c>
      <c r="I25" s="84">
        <v>0.77923042281591648</v>
      </c>
      <c r="J25" s="84">
        <v>0.51428062533531804</v>
      </c>
      <c r="K25" s="84">
        <v>1.1154076676956508</v>
      </c>
      <c r="L25" s="84">
        <v>0.76816365042062096</v>
      </c>
      <c r="M25" s="84">
        <v>1.2822182637733339</v>
      </c>
      <c r="N25" s="84">
        <v>1.0217260069068843</v>
      </c>
      <c r="O25" s="85">
        <v>0.81625652590871478</v>
      </c>
      <c r="P25" s="85">
        <v>1.270596733674479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86">
        <v>0.43579474836749588</v>
      </c>
      <c r="E27" s="87">
        <v>2.1170215384615387</v>
      </c>
      <c r="F27" s="87">
        <v>3.0884064625668732</v>
      </c>
      <c r="G27" s="87">
        <v>3.0048703694593399</v>
      </c>
      <c r="H27" s="87">
        <v>2.4745968849307536</v>
      </c>
      <c r="I27" s="87">
        <v>1.1276637726913972</v>
      </c>
      <c r="J27" s="87">
        <v>0.55097233310663629</v>
      </c>
      <c r="K27" s="87">
        <v>1.4031598174415227</v>
      </c>
      <c r="L27" s="87">
        <v>1.1395702726793691</v>
      </c>
      <c r="M27" s="87">
        <v>1.3741307097542608</v>
      </c>
      <c r="N27" s="87">
        <v>1.4901354802832636</v>
      </c>
      <c r="O27" s="88">
        <v>1.1226124824284605</v>
      </c>
      <c r="P27" s="88">
        <v>3.0884064625668732</v>
      </c>
      <c r="Q27" s="171"/>
    </row>
    <row r="28" spans="1:17" ht="15" customHeight="1">
      <c r="A28" s="216"/>
      <c r="B28" s="174"/>
      <c r="C28" s="130" t="s">
        <v>88</v>
      </c>
      <c r="D28" s="89">
        <v>0.41075306498457548</v>
      </c>
      <c r="E28" s="90">
        <v>1.6336709147160231</v>
      </c>
      <c r="F28" s="90">
        <v>2.0866043031789649</v>
      </c>
      <c r="G28" s="90">
        <v>2.0203620724247737</v>
      </c>
      <c r="H28" s="90">
        <v>0.61049819423143525</v>
      </c>
      <c r="I28" s="90">
        <v>0.43079707294043584</v>
      </c>
      <c r="J28" s="90">
        <v>0.47758891756399979</v>
      </c>
      <c r="K28" s="90">
        <v>0.82765551794977887</v>
      </c>
      <c r="L28" s="90">
        <v>0.39675702816187292</v>
      </c>
      <c r="M28" s="90">
        <v>1.1903058177924071</v>
      </c>
      <c r="N28" s="90">
        <v>0.52868485935500453</v>
      </c>
      <c r="O28" s="91">
        <v>0.5099005693889691</v>
      </c>
      <c r="P28" s="91">
        <v>0.39675702816187292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0.54994702726613287</v>
      </c>
      <c r="E29" s="84">
        <v>2.3022980058484803</v>
      </c>
      <c r="F29" s="84">
        <v>0.53092010121933475</v>
      </c>
      <c r="G29" s="84">
        <v>1.0581911280826228</v>
      </c>
      <c r="H29" s="84">
        <v>1.7231581670161935</v>
      </c>
      <c r="I29" s="84" t="s">
        <v>214</v>
      </c>
      <c r="J29" s="84">
        <v>0.76264465117028535</v>
      </c>
      <c r="K29" s="84">
        <v>1.1607387674646388</v>
      </c>
      <c r="L29" s="84">
        <v>0.83061629152961913</v>
      </c>
      <c r="M29" s="84">
        <v>1.4630741438153245</v>
      </c>
      <c r="N29" s="84">
        <v>0.9055261274997447</v>
      </c>
      <c r="O29" s="85">
        <v>0.62885496068630775</v>
      </c>
      <c r="P29" s="85">
        <v>1.1257571272512035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86">
        <v>0.61452966241480822</v>
      </c>
      <c r="E31" s="87">
        <v>2.8241504504977337</v>
      </c>
      <c r="F31" s="87">
        <v>0.57675042820831568</v>
      </c>
      <c r="G31" s="87">
        <v>1.4426643482317361</v>
      </c>
      <c r="H31" s="87">
        <v>3.0285569849323539</v>
      </c>
      <c r="I31" s="87" t="s">
        <v>214</v>
      </c>
      <c r="J31" s="87">
        <v>0.81823554631787188</v>
      </c>
      <c r="K31" s="87">
        <v>1.3274332756479637</v>
      </c>
      <c r="L31" s="87">
        <v>1.3536573624687098</v>
      </c>
      <c r="M31" s="87">
        <v>1.7951430747020007</v>
      </c>
      <c r="N31" s="87">
        <v>1.0183086814680178</v>
      </c>
      <c r="O31" s="88">
        <v>0.80034899627323808</v>
      </c>
      <c r="P31" s="88">
        <v>3.0285569849323539</v>
      </c>
      <c r="Q31" s="171"/>
    </row>
    <row r="32" spans="1:17" ht="15" customHeight="1">
      <c r="A32" s="216"/>
      <c r="B32" s="174"/>
      <c r="C32" s="130" t="s">
        <v>88</v>
      </c>
      <c r="D32" s="89">
        <v>0.48536439211745758</v>
      </c>
      <c r="E32" s="90">
        <v>1.7804455611992271</v>
      </c>
      <c r="F32" s="90">
        <v>0.48508977423035388</v>
      </c>
      <c r="G32" s="90">
        <v>0.67371790793350961</v>
      </c>
      <c r="H32" s="90">
        <v>0.42097102409566822</v>
      </c>
      <c r="I32" s="90" t="s">
        <v>214</v>
      </c>
      <c r="J32" s="90">
        <v>0.70705375602269871</v>
      </c>
      <c r="K32" s="90">
        <v>0.99404425928131412</v>
      </c>
      <c r="L32" s="90">
        <v>0.30757522059052855</v>
      </c>
      <c r="M32" s="90">
        <v>1.1291760099586428</v>
      </c>
      <c r="N32" s="90">
        <v>0.79274357353147162</v>
      </c>
      <c r="O32" s="91">
        <v>0.45736092509937748</v>
      </c>
      <c r="P32" s="91">
        <v>0.30757522059052855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>
        <v>2.1252369192693826E-2</v>
      </c>
      <c r="E33" s="84">
        <v>8.24817829887797E-2</v>
      </c>
      <c r="F33" s="84">
        <v>0.15251155415986123</v>
      </c>
      <c r="G33" s="84">
        <v>0.19267814386938337</v>
      </c>
      <c r="H33" s="84">
        <v>0.24502073632621266</v>
      </c>
      <c r="I33" s="84">
        <v>4.2218643804414591E-2</v>
      </c>
      <c r="J33" s="84">
        <v>5.6887332629699888E-2</v>
      </c>
      <c r="K33" s="84">
        <v>0.13224287057873951</v>
      </c>
      <c r="L33" s="84">
        <v>0.23782996391135441</v>
      </c>
      <c r="M33" s="84">
        <v>0.29588572254426754</v>
      </c>
      <c r="N33" s="84">
        <v>2.5957706421039294E-2</v>
      </c>
      <c r="O33" s="85">
        <v>5.3855172753353678E-2</v>
      </c>
      <c r="P33" s="85">
        <v>0.14370371003236199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86">
        <v>4.2504738385387653E-2</v>
      </c>
      <c r="E35" s="87">
        <v>9.8490176964335013E-2</v>
      </c>
      <c r="F35" s="87">
        <v>0.23322993264845945</v>
      </c>
      <c r="G35" s="87">
        <v>0.34253352284553762</v>
      </c>
      <c r="H35" s="87">
        <v>0.31861947692323317</v>
      </c>
      <c r="I35" s="87">
        <v>4.9193757703757737E-2</v>
      </c>
      <c r="J35" s="87">
        <v>6.4961503242345384E-2</v>
      </c>
      <c r="K35" s="87">
        <v>0.21686397028070281</v>
      </c>
      <c r="L35" s="87">
        <v>0.28172749821467713</v>
      </c>
      <c r="M35" s="87">
        <v>0.46001822454756119</v>
      </c>
      <c r="N35" s="87">
        <v>2.5957706421039294E-2</v>
      </c>
      <c r="O35" s="88">
        <v>5.8810876429251119E-2</v>
      </c>
      <c r="P35" s="88">
        <v>0.46001822454756119</v>
      </c>
      <c r="Q35" s="171"/>
    </row>
    <row r="36" spans="1:17" ht="15" customHeight="1">
      <c r="A36" s="216"/>
      <c r="B36" s="174"/>
      <c r="C36" s="130" t="s">
        <v>88</v>
      </c>
      <c r="D36" s="89" t="s">
        <v>224</v>
      </c>
      <c r="E36" s="90">
        <v>6.6473389013224388E-2</v>
      </c>
      <c r="F36" s="90">
        <v>7.1793175671263018E-2</v>
      </c>
      <c r="G36" s="90">
        <v>4.2822764893229094E-2</v>
      </c>
      <c r="H36" s="90">
        <v>0.14413731554053022</v>
      </c>
      <c r="I36" s="90">
        <v>3.5243529905071444E-2</v>
      </c>
      <c r="J36" s="90">
        <v>4.88131620170544E-2</v>
      </c>
      <c r="K36" s="90">
        <v>4.7621770876776229E-2</v>
      </c>
      <c r="L36" s="90">
        <v>0.19393242960803173</v>
      </c>
      <c r="M36" s="90">
        <v>0.15502532127977109</v>
      </c>
      <c r="N36" s="90">
        <v>2.5957706421039294E-2</v>
      </c>
      <c r="O36" s="91">
        <v>4.889946907745623E-2</v>
      </c>
      <c r="P36" s="91" t="s">
        <v>224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>
        <v>0.20274602165887723</v>
      </c>
      <c r="E37" s="84">
        <v>0.92870827141055323</v>
      </c>
      <c r="F37" s="84">
        <v>0.6437424004373985</v>
      </c>
      <c r="G37" s="84">
        <v>1.1635087347417503</v>
      </c>
      <c r="H37" s="84">
        <v>0.83840040741235156</v>
      </c>
      <c r="I37" s="84">
        <v>0.18608423911453351</v>
      </c>
      <c r="J37" s="84">
        <v>0.17236081842467285</v>
      </c>
      <c r="K37" s="84">
        <v>8.6015958635773687E-2</v>
      </c>
      <c r="L37" s="84">
        <v>0.47069372565303358</v>
      </c>
      <c r="M37" s="84">
        <v>0.45337139770924201</v>
      </c>
      <c r="N37" s="84">
        <v>0.16748330758823932</v>
      </c>
      <c r="O37" s="85">
        <v>0.21367513736653504</v>
      </c>
      <c r="P37" s="85">
        <v>0.47482125559336585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86">
        <v>0.21417268020866553</v>
      </c>
      <c r="E39" s="87">
        <v>1.2021541263864868</v>
      </c>
      <c r="F39" s="87">
        <v>0.65086140824186967</v>
      </c>
      <c r="G39" s="87">
        <v>1.203314045861217</v>
      </c>
      <c r="H39" s="87">
        <v>1.3051839660529623</v>
      </c>
      <c r="I39" s="87">
        <v>0.22232528170129029</v>
      </c>
      <c r="J39" s="87">
        <v>0.18710277710724355</v>
      </c>
      <c r="K39" s="87">
        <v>8.6307785131291698E-2</v>
      </c>
      <c r="L39" s="87">
        <v>0.4760872266524081</v>
      </c>
      <c r="M39" s="87">
        <v>0.54605292832401464</v>
      </c>
      <c r="N39" s="87">
        <v>0.28220914443872308</v>
      </c>
      <c r="O39" s="88">
        <v>0.30681795347033314</v>
      </c>
      <c r="P39" s="88">
        <v>1.3051839660529623</v>
      </c>
      <c r="Q39" s="171"/>
    </row>
    <row r="40" spans="1:17" ht="15" customHeight="1">
      <c r="A40" s="216"/>
      <c r="B40" s="174"/>
      <c r="C40" s="130" t="s">
        <v>88</v>
      </c>
      <c r="D40" s="89">
        <v>0.19131936310908895</v>
      </c>
      <c r="E40" s="90">
        <v>0.65526241643461958</v>
      </c>
      <c r="F40" s="90">
        <v>0.63662339263292733</v>
      </c>
      <c r="G40" s="90">
        <v>1.1237034236222834</v>
      </c>
      <c r="H40" s="90">
        <v>0.30434932501370332</v>
      </c>
      <c r="I40" s="90">
        <v>0.14984319652777672</v>
      </c>
      <c r="J40" s="90">
        <v>0.15761885974210216</v>
      </c>
      <c r="K40" s="90">
        <v>8.5724132140255663E-2</v>
      </c>
      <c r="L40" s="90">
        <v>0.46530022465365906</v>
      </c>
      <c r="M40" s="90">
        <v>0.37080525645209977</v>
      </c>
      <c r="N40" s="90">
        <v>5.2757470737755573E-2</v>
      </c>
      <c r="O40" s="91">
        <v>0.12053232126273694</v>
      </c>
      <c r="P40" s="91">
        <v>5.2757470737755573E-2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1.8925187573358537</v>
      </c>
      <c r="E41" s="84">
        <v>3.0936646644361803</v>
      </c>
      <c r="F41" s="84">
        <v>2.718488971979061</v>
      </c>
      <c r="G41" s="84">
        <v>3.3985322600278831</v>
      </c>
      <c r="H41" s="84">
        <v>3.0718243097612148</v>
      </c>
      <c r="I41" s="84">
        <v>1.0230270714576806</v>
      </c>
      <c r="J41" s="84">
        <v>0.98014580245476102</v>
      </c>
      <c r="K41" s="84">
        <v>0.91700490023088066</v>
      </c>
      <c r="L41" s="84">
        <v>0.8999293643034858</v>
      </c>
      <c r="M41" s="84">
        <v>1.5346876245066245</v>
      </c>
      <c r="N41" s="84">
        <v>1.1918648998495085</v>
      </c>
      <c r="O41" s="85">
        <v>1.7849189102243268</v>
      </c>
      <c r="P41" s="85">
        <v>1.8499184496794943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86">
        <v>2.0281463889873299</v>
      </c>
      <c r="E43" s="87">
        <v>4.1172760096173295</v>
      </c>
      <c r="F43" s="87">
        <v>4.0671574364899401</v>
      </c>
      <c r="G43" s="87">
        <v>3.7298759154472401</v>
      </c>
      <c r="H43" s="87">
        <v>3.3734984655223945</v>
      </c>
      <c r="I43" s="87">
        <v>1.3130783449932661</v>
      </c>
      <c r="J43" s="87">
        <v>0.98014580245476102</v>
      </c>
      <c r="K43" s="87">
        <v>0.96886405359927086</v>
      </c>
      <c r="L43" s="87">
        <v>1.044344404767344</v>
      </c>
      <c r="M43" s="87">
        <v>1.6737546233207861</v>
      </c>
      <c r="N43" s="87">
        <v>1.6708733321234268</v>
      </c>
      <c r="O43" s="88">
        <v>1.7942530647531179</v>
      </c>
      <c r="P43" s="88">
        <v>4.1172760096173295</v>
      </c>
      <c r="Q43" s="171"/>
    </row>
    <row r="44" spans="1:17" ht="15" customHeight="1">
      <c r="A44" s="216"/>
      <c r="B44" s="174"/>
      <c r="C44" s="130" t="s">
        <v>88</v>
      </c>
      <c r="D44" s="89">
        <v>1.7568911256843776</v>
      </c>
      <c r="E44" s="90">
        <v>2.0700533192550314</v>
      </c>
      <c r="F44" s="90">
        <v>1.369820507468182</v>
      </c>
      <c r="G44" s="90">
        <v>3.0671886046085257</v>
      </c>
      <c r="H44" s="90">
        <v>2.7701501540000351</v>
      </c>
      <c r="I44" s="90">
        <v>0.47236899859634052</v>
      </c>
      <c r="J44" s="90">
        <v>0.98014580245476102</v>
      </c>
      <c r="K44" s="90">
        <v>0.86514574686249035</v>
      </c>
      <c r="L44" s="90">
        <v>0.75551432383962758</v>
      </c>
      <c r="M44" s="90">
        <v>1.3956206256924633</v>
      </c>
      <c r="N44" s="90">
        <v>0.83088729968049158</v>
      </c>
      <c r="O44" s="91">
        <v>1.7755847556955358</v>
      </c>
      <c r="P44" s="91">
        <v>0.47236899859634052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2.4674439997085629</v>
      </c>
      <c r="E45" s="84">
        <v>2.3373520851496639</v>
      </c>
      <c r="F45" s="84">
        <v>3.0328850520276145</v>
      </c>
      <c r="G45" s="84">
        <v>2.7501617264371676</v>
      </c>
      <c r="H45" s="84">
        <v>2.3553407173089207</v>
      </c>
      <c r="I45" s="84">
        <v>0.36887365421980334</v>
      </c>
      <c r="J45" s="84">
        <v>1.1040959795140888</v>
      </c>
      <c r="K45" s="84">
        <v>0.57605120316575131</v>
      </c>
      <c r="L45" s="84">
        <v>0.80665699229383392</v>
      </c>
      <c r="M45" s="84">
        <v>0.89409316933511296</v>
      </c>
      <c r="N45" s="84">
        <v>1.0856566268061778</v>
      </c>
      <c r="O45" s="85">
        <v>2.0606466979283025</v>
      </c>
      <c r="P45" s="85">
        <v>1.6813542610039565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3.1406350047200751</v>
      </c>
      <c r="E47" s="87">
        <v>2.8489042341828639</v>
      </c>
      <c r="F47" s="87">
        <v>3.263663185332871</v>
      </c>
      <c r="G47" s="87">
        <v>2.7861553905552174</v>
      </c>
      <c r="H47" s="87">
        <v>3.4039186811135265</v>
      </c>
      <c r="I47" s="87">
        <v>0.39812488358861148</v>
      </c>
      <c r="J47" s="87">
        <v>1.4534924229199928</v>
      </c>
      <c r="K47" s="87">
        <v>0.67785469786227803</v>
      </c>
      <c r="L47" s="87">
        <v>1.1351577019404457</v>
      </c>
      <c r="M47" s="87">
        <v>0.91388380936245495</v>
      </c>
      <c r="N47" s="87">
        <v>1.1796464421240571</v>
      </c>
      <c r="O47" s="88">
        <v>2.1785018460404673</v>
      </c>
      <c r="P47" s="88">
        <v>3.4039186811135265</v>
      </c>
      <c r="Q47" s="171"/>
    </row>
    <row r="48" spans="1:17" ht="15" customHeight="1">
      <c r="A48" s="216"/>
      <c r="B48" s="174"/>
      <c r="C48" s="130" t="s">
        <v>88</v>
      </c>
      <c r="D48" s="89">
        <v>1.7942529946970507</v>
      </c>
      <c r="E48" s="90">
        <v>1.8257999361164639</v>
      </c>
      <c r="F48" s="90">
        <v>2.8021069187223575</v>
      </c>
      <c r="G48" s="90">
        <v>2.7141680623191173</v>
      </c>
      <c r="H48" s="90">
        <v>1.3668735110303905</v>
      </c>
      <c r="I48" s="90">
        <v>0.3396224248509952</v>
      </c>
      <c r="J48" s="90">
        <v>0.75469953610818474</v>
      </c>
      <c r="K48" s="90">
        <v>0.47424770846922465</v>
      </c>
      <c r="L48" s="90">
        <v>0.4781562826472221</v>
      </c>
      <c r="M48" s="90">
        <v>0.87430252930777097</v>
      </c>
      <c r="N48" s="90">
        <v>0.99166681148829872</v>
      </c>
      <c r="O48" s="91">
        <v>1.9427915498161379</v>
      </c>
      <c r="P48" s="91">
        <v>0.3396224248509952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0.91194433354160598</v>
      </c>
      <c r="E49" s="84">
        <v>1.2482032065782713</v>
      </c>
      <c r="F49" s="84">
        <v>1.4715549187922914</v>
      </c>
      <c r="G49" s="84">
        <v>1.8363510493452284</v>
      </c>
      <c r="H49" s="84">
        <v>0.55609605385150018</v>
      </c>
      <c r="I49" s="84">
        <v>7.7330880887665057E-2</v>
      </c>
      <c r="J49" s="84">
        <v>2.6482170159095791E-2</v>
      </c>
      <c r="K49" s="84">
        <v>9.6526413623226087E-2</v>
      </c>
      <c r="L49" s="84">
        <v>0.20562243373048231</v>
      </c>
      <c r="M49" s="84">
        <v>0.29748994054670325</v>
      </c>
      <c r="N49" s="84">
        <v>0.37617495096953119</v>
      </c>
      <c r="O49" s="85">
        <v>0.41688537504861428</v>
      </c>
      <c r="P49" s="85">
        <v>0.61134267109794738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1.1922885144049813</v>
      </c>
      <c r="E51" s="87">
        <v>1.5563259027985032</v>
      </c>
      <c r="F51" s="87">
        <v>1.5718347120491205</v>
      </c>
      <c r="G51" s="87">
        <v>2.1115381213080271</v>
      </c>
      <c r="H51" s="87">
        <v>1.172352680549402</v>
      </c>
      <c r="I51" s="87">
        <v>0.10986793205121265</v>
      </c>
      <c r="J51" s="87">
        <v>5.2964340318191583E-2</v>
      </c>
      <c r="K51" s="87">
        <v>0.12631496039735554</v>
      </c>
      <c r="L51" s="87">
        <v>0.31907214723082888</v>
      </c>
      <c r="M51" s="87">
        <v>0.3432209893597532</v>
      </c>
      <c r="N51" s="87">
        <v>0.46412712790571725</v>
      </c>
      <c r="O51" s="88">
        <v>0.50725702794917427</v>
      </c>
      <c r="P51" s="88">
        <v>2.1115381213080271</v>
      </c>
      <c r="Q51" s="171"/>
    </row>
    <row r="52" spans="1:17" ht="15" customHeight="1">
      <c r="A52" s="216"/>
      <c r="B52" s="174"/>
      <c r="C52" s="130" t="s">
        <v>88</v>
      </c>
      <c r="D52" s="89">
        <v>0.63160015267823078</v>
      </c>
      <c r="E52" s="90">
        <v>0.9400805103580393</v>
      </c>
      <c r="F52" s="90">
        <v>1.3712751255354625</v>
      </c>
      <c r="G52" s="90">
        <v>1.5611639773824297</v>
      </c>
      <c r="H52" s="90" t="s">
        <v>224</v>
      </c>
      <c r="I52" s="90">
        <v>4.4793829724117475E-2</v>
      </c>
      <c r="J52" s="90" t="s">
        <v>224</v>
      </c>
      <c r="K52" s="90">
        <v>6.6737866849096619E-2</v>
      </c>
      <c r="L52" s="90">
        <v>9.217272023013573E-2</v>
      </c>
      <c r="M52" s="90">
        <v>0.26526012845065655</v>
      </c>
      <c r="N52" s="90">
        <v>0.28822277403334512</v>
      </c>
      <c r="O52" s="91">
        <v>0.3265137221480543</v>
      </c>
      <c r="P52" s="91" t="s">
        <v>224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0.3418280014933176</v>
      </c>
      <c r="E53" s="84">
        <v>0.38601323688442479</v>
      </c>
      <c r="F53" s="84">
        <v>0.86849427926104572</v>
      </c>
      <c r="G53" s="84">
        <v>0.70471859110228374</v>
      </c>
      <c r="H53" s="84">
        <v>0.662151745864068</v>
      </c>
      <c r="I53" s="84">
        <v>0.1660762734021958</v>
      </c>
      <c r="J53" s="84">
        <v>0.23395135035108705</v>
      </c>
      <c r="K53" s="84">
        <v>0.11894470576904514</v>
      </c>
      <c r="L53" s="84">
        <v>0.82889765106128488</v>
      </c>
      <c r="M53" s="84">
        <v>1.8142580525627663</v>
      </c>
      <c r="N53" s="84">
        <v>1.707699500464176</v>
      </c>
      <c r="O53" s="85">
        <v>1.6786329187715838</v>
      </c>
      <c r="P53" s="85">
        <v>0.79569537021790715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0.38967501240397701</v>
      </c>
      <c r="E55" s="87">
        <v>0.4448920116718284</v>
      </c>
      <c r="F55" s="87">
        <v>0.87176849311755367</v>
      </c>
      <c r="G55" s="87">
        <v>0.95594813453614325</v>
      </c>
      <c r="H55" s="87">
        <v>0.72852986189018554</v>
      </c>
      <c r="I55" s="87">
        <v>0.21516218516589575</v>
      </c>
      <c r="J55" s="87">
        <v>0.35843173275634299</v>
      </c>
      <c r="K55" s="87">
        <v>0.12230211939225887</v>
      </c>
      <c r="L55" s="87">
        <v>0.82889765106128488</v>
      </c>
      <c r="M55" s="87">
        <v>2.3784327914942933</v>
      </c>
      <c r="N55" s="87">
        <v>1.707699500464176</v>
      </c>
      <c r="O55" s="88">
        <v>2.0905559568125338</v>
      </c>
      <c r="P55" s="88">
        <v>2.3784327914942933</v>
      </c>
      <c r="Q55" s="171"/>
    </row>
    <row r="56" spans="1:17" ht="15" customHeight="1">
      <c r="A56" s="216"/>
      <c r="B56" s="174"/>
      <c r="C56" s="130" t="s">
        <v>88</v>
      </c>
      <c r="D56" s="89">
        <v>0.29398099058265814</v>
      </c>
      <c r="E56" s="90">
        <v>0.32713446209702124</v>
      </c>
      <c r="F56" s="90">
        <v>0.86522006540453777</v>
      </c>
      <c r="G56" s="90">
        <v>0.45348904766842413</v>
      </c>
      <c r="H56" s="90">
        <v>0.59577362983795046</v>
      </c>
      <c r="I56" s="90">
        <v>0.11699036163849584</v>
      </c>
      <c r="J56" s="90">
        <v>0.10947096794583111</v>
      </c>
      <c r="K56" s="90">
        <v>0.11558729214583144</v>
      </c>
      <c r="L56" s="90">
        <v>0.82889765106128488</v>
      </c>
      <c r="M56" s="90">
        <v>1.101054728388372</v>
      </c>
      <c r="N56" s="90">
        <v>1.707699500464176</v>
      </c>
      <c r="O56" s="91">
        <v>1.2667098807306338</v>
      </c>
      <c r="P56" s="91">
        <v>0.10947096794583111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0.78774381401860871</v>
      </c>
      <c r="E57" s="84">
        <v>0.62352032708527139</v>
      </c>
      <c r="F57" s="84">
        <v>1.0428283068962387</v>
      </c>
      <c r="G57" s="84">
        <v>0.95342728254550457</v>
      </c>
      <c r="H57" s="84">
        <v>0.42414847478899959</v>
      </c>
      <c r="I57" s="84">
        <v>0.25620400474308341</v>
      </c>
      <c r="J57" s="84">
        <v>0.11587857830428103</v>
      </c>
      <c r="K57" s="84" t="s">
        <v>214</v>
      </c>
      <c r="L57" s="84">
        <v>0.32290012091348769</v>
      </c>
      <c r="M57" s="84">
        <v>0.17764674308002723</v>
      </c>
      <c r="N57" s="84">
        <v>0.74426117316133578</v>
      </c>
      <c r="O57" s="85">
        <v>0.68998714100381808</v>
      </c>
      <c r="P57" s="85">
        <v>0.53492014618264749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0.78774381401860871</v>
      </c>
      <c r="E59" s="87">
        <v>0.74592853179327767</v>
      </c>
      <c r="F59" s="87">
        <v>1.3311048469578666</v>
      </c>
      <c r="G59" s="87">
        <v>1.1144963474837939</v>
      </c>
      <c r="H59" s="87">
        <v>0.59023869606312607</v>
      </c>
      <c r="I59" s="87">
        <v>0.34508027155496973</v>
      </c>
      <c r="J59" s="87">
        <v>0.15951737392540583</v>
      </c>
      <c r="K59" s="87" t="s">
        <v>214</v>
      </c>
      <c r="L59" s="87">
        <v>0.32290012091348769</v>
      </c>
      <c r="M59" s="87">
        <v>0.27816472566567985</v>
      </c>
      <c r="N59" s="87">
        <v>0.90719490133499259</v>
      </c>
      <c r="O59" s="88">
        <v>0.74390274952816338</v>
      </c>
      <c r="P59" s="88">
        <v>1.3311048469578666</v>
      </c>
      <c r="Q59" s="171"/>
    </row>
    <row r="60" spans="1:17" ht="15" customHeight="1">
      <c r="A60" s="216"/>
      <c r="B60" s="174"/>
      <c r="C60" s="130" t="s">
        <v>88</v>
      </c>
      <c r="D60" s="89">
        <v>0.78774381401860871</v>
      </c>
      <c r="E60" s="90">
        <v>0.5011121223772651</v>
      </c>
      <c r="F60" s="90">
        <v>0.75455176683461078</v>
      </c>
      <c r="G60" s="90">
        <v>0.79235821760721536</v>
      </c>
      <c r="H60" s="90">
        <v>0.32650335668685526</v>
      </c>
      <c r="I60" s="90">
        <v>0.16732773793119712</v>
      </c>
      <c r="J60" s="90">
        <v>7.2239782683156215E-2</v>
      </c>
      <c r="K60" s="90" t="s">
        <v>214</v>
      </c>
      <c r="L60" s="90">
        <v>0.32290012091348769</v>
      </c>
      <c r="M60" s="90" t="s">
        <v>224</v>
      </c>
      <c r="N60" s="90">
        <v>0.58132744498767897</v>
      </c>
      <c r="O60" s="91">
        <v>0.6360715324794729</v>
      </c>
      <c r="P60" s="91" t="s">
        <v>224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2.4817173761657476</v>
      </c>
      <c r="E61" s="84">
        <v>5.7202390008545043</v>
      </c>
      <c r="F61" s="84">
        <v>4.0490659515986636</v>
      </c>
      <c r="G61" s="84">
        <v>4.1165705780682185</v>
      </c>
      <c r="H61" s="84">
        <v>4.1944282151433825</v>
      </c>
      <c r="I61" s="84">
        <v>2.8275945311352597</v>
      </c>
      <c r="J61" s="84">
        <v>3.5272476442324088</v>
      </c>
      <c r="K61" s="84">
        <v>2.4237459593937185</v>
      </c>
      <c r="L61" s="84">
        <v>2.828018430390193</v>
      </c>
      <c r="M61" s="84">
        <v>4.749111879026791</v>
      </c>
      <c r="N61" s="84">
        <v>3.7759441879979354</v>
      </c>
      <c r="O61" s="85">
        <v>3.7315498117883372</v>
      </c>
      <c r="P61" s="85">
        <v>3.7613079702215568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3.0572824246460204</v>
      </c>
      <c r="E63" s="87">
        <v>6.2245089124564208</v>
      </c>
      <c r="F63" s="87">
        <v>4.5715750402965432</v>
      </c>
      <c r="G63" s="87">
        <v>4.2175941172711768</v>
      </c>
      <c r="H63" s="87">
        <v>4.6301419452351578</v>
      </c>
      <c r="I63" s="87">
        <v>3.5260355900115146</v>
      </c>
      <c r="J63" s="87">
        <v>4.0062731975854575</v>
      </c>
      <c r="K63" s="87">
        <v>2.8823638462675305</v>
      </c>
      <c r="L63" s="87">
        <v>3.5701169125404904</v>
      </c>
      <c r="M63" s="87">
        <v>9.3930643895205801</v>
      </c>
      <c r="N63" s="87">
        <v>4.2001662450498536</v>
      </c>
      <c r="O63" s="88">
        <v>4.6148522933389984</v>
      </c>
      <c r="P63" s="88">
        <v>9.3930643895205801</v>
      </c>
      <c r="Q63" s="171"/>
    </row>
    <row r="64" spans="1:17" ht="15" customHeight="1">
      <c r="A64" s="221"/>
      <c r="B64" s="174"/>
      <c r="C64" s="130" t="s">
        <v>143</v>
      </c>
      <c r="D64" s="89">
        <v>1.9061523276854746</v>
      </c>
      <c r="E64" s="90">
        <v>5.2159690892525878</v>
      </c>
      <c r="F64" s="90">
        <v>3.5265568629007844</v>
      </c>
      <c r="G64" s="90">
        <v>4.0155470388652601</v>
      </c>
      <c r="H64" s="90">
        <v>3.7830970981463778</v>
      </c>
      <c r="I64" s="90">
        <v>2.1291534722590053</v>
      </c>
      <c r="J64" s="90">
        <v>3.04822209087936</v>
      </c>
      <c r="K64" s="90">
        <v>1.9651280725199063</v>
      </c>
      <c r="L64" s="90">
        <v>2.085919948239896</v>
      </c>
      <c r="M64" s="90">
        <v>1.7091697871096208</v>
      </c>
      <c r="N64" s="90">
        <v>3.3517221309460168</v>
      </c>
      <c r="O64" s="91">
        <v>2.8482473302376765</v>
      </c>
      <c r="P64" s="91">
        <v>1.7091697871096208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0.11509055999999998</v>
      </c>
      <c r="E65" s="84">
        <v>0.22044554999999999</v>
      </c>
      <c r="F65" s="84">
        <v>6.4490400000000003E-2</v>
      </c>
      <c r="G65" s="84">
        <v>3.8694240000000005E-2</v>
      </c>
      <c r="H65" s="84">
        <v>0.15533505</v>
      </c>
      <c r="I65" s="84">
        <v>0.12308985</v>
      </c>
      <c r="J65" s="84">
        <v>0.44188326</v>
      </c>
      <c r="K65" s="84">
        <v>8.1853200000000001E-2</v>
      </c>
      <c r="L65" s="84">
        <v>0.19954817999999996</v>
      </c>
      <c r="M65" s="84">
        <v>3.6430874999999995E-2</v>
      </c>
      <c r="N65" s="84">
        <v>5.7049200000000001E-2</v>
      </c>
      <c r="O65" s="85">
        <v>2.0347120000000003E-2</v>
      </c>
      <c r="P65" s="85">
        <v>0.13468405686274512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0.27098369999999999</v>
      </c>
      <c r="E67" s="87">
        <v>0.29764799999999997</v>
      </c>
      <c r="F67" s="87">
        <v>0.13518180000000002</v>
      </c>
      <c r="G67" s="87">
        <v>9.9216000000000013E-2</v>
      </c>
      <c r="H67" s="87">
        <v>0.45639360000000001</v>
      </c>
      <c r="I67" s="87">
        <v>0.17486819999999997</v>
      </c>
      <c r="J67" s="87">
        <v>0.7273773</v>
      </c>
      <c r="K67" s="87">
        <v>0.13766220000000001</v>
      </c>
      <c r="L67" s="87">
        <v>0.62568089999999998</v>
      </c>
      <c r="M67" s="87">
        <v>6.6970799999999997E-2</v>
      </c>
      <c r="N67" s="87">
        <v>8.3713499999999996E-2</v>
      </c>
      <c r="O67" s="88">
        <v>3.7826099999999994E-2</v>
      </c>
      <c r="P67" s="88">
        <v>0.7273773</v>
      </c>
      <c r="Q67" s="171"/>
    </row>
    <row r="68" spans="1:17" ht="15" customHeight="1">
      <c r="A68" s="169"/>
      <c r="B68" s="173"/>
      <c r="C68" s="130" t="s">
        <v>140</v>
      </c>
      <c r="D68" s="89">
        <v>1.5502499999999999E-2</v>
      </c>
      <c r="E68" s="90">
        <v>0.14510339999999999</v>
      </c>
      <c r="F68" s="90">
        <v>2.04633E-2</v>
      </c>
      <c r="G68" s="90">
        <v>1.6122599999999997E-2</v>
      </c>
      <c r="H68" s="90">
        <v>1.3022099999999998E-2</v>
      </c>
      <c r="I68" s="90">
        <v>4.5887400000000002E-2</v>
      </c>
      <c r="J68" s="90">
        <v>0.29268719999999998</v>
      </c>
      <c r="K68" s="90">
        <v>2.6044199999999997E-2</v>
      </c>
      <c r="L68" s="90">
        <v>1.3642199999999998E-2</v>
      </c>
      <c r="M68" s="90" t="s">
        <v>224</v>
      </c>
      <c r="N68" s="90" t="s">
        <v>224</v>
      </c>
      <c r="O68" s="91" t="s">
        <v>224</v>
      </c>
      <c r="P68" s="91" t="s">
        <v>224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1.6876021499999998</v>
      </c>
      <c r="E69" s="84">
        <v>1.4163083999999999</v>
      </c>
      <c r="F69" s="84">
        <v>1.0388225250000001</v>
      </c>
      <c r="G69" s="84">
        <v>1.0586347199999999</v>
      </c>
      <c r="H69" s="84">
        <v>1.0504494</v>
      </c>
      <c r="I69" s="84">
        <v>0.95665927499999992</v>
      </c>
      <c r="J69" s="84">
        <v>1.4170525199999999</v>
      </c>
      <c r="K69" s="84">
        <v>1.2823667999999999</v>
      </c>
      <c r="L69" s="84">
        <v>1.24751718</v>
      </c>
      <c r="M69" s="84">
        <v>0.72009112499999994</v>
      </c>
      <c r="N69" s="84">
        <v>0.70799917499999998</v>
      </c>
      <c r="O69" s="85">
        <v>0.98363362499999973</v>
      </c>
      <c r="P69" s="85">
        <v>1.1370931764705881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2.2100363999999999</v>
      </c>
      <c r="E71" s="87">
        <v>1.9508345999999999</v>
      </c>
      <c r="F71" s="87">
        <v>1.2991094999999999</v>
      </c>
      <c r="G71" s="87">
        <v>1.6637282999999998</v>
      </c>
      <c r="H71" s="87">
        <v>1.9650969</v>
      </c>
      <c r="I71" s="87">
        <v>1.5452892000000003</v>
      </c>
      <c r="J71" s="87">
        <v>2.0326877999999997</v>
      </c>
      <c r="K71" s="87">
        <v>2.114541</v>
      </c>
      <c r="L71" s="87">
        <v>2.0271068999999997</v>
      </c>
      <c r="M71" s="87">
        <v>1.1211407999999998</v>
      </c>
      <c r="N71" s="87">
        <v>0.97727759999999997</v>
      </c>
      <c r="O71" s="88">
        <v>1.0888955999999999</v>
      </c>
      <c r="P71" s="88">
        <v>2.2100363999999999</v>
      </c>
      <c r="Q71" s="171"/>
    </row>
    <row r="72" spans="1:17" ht="15" customHeight="1">
      <c r="A72" s="169"/>
      <c r="B72" s="220"/>
      <c r="C72" s="130" t="s">
        <v>140</v>
      </c>
      <c r="D72" s="89">
        <v>1.2674844000000001</v>
      </c>
      <c r="E72" s="90">
        <v>0.91836810000000002</v>
      </c>
      <c r="F72" s="90">
        <v>0.79806869999999996</v>
      </c>
      <c r="G72" s="90">
        <v>0.57793319999999992</v>
      </c>
      <c r="H72" s="90">
        <v>4.5887400000000002E-2</v>
      </c>
      <c r="I72" s="90">
        <v>5.76693E-2</v>
      </c>
      <c r="J72" s="90">
        <v>0.96611579999999997</v>
      </c>
      <c r="K72" s="90">
        <v>0.77698529999999999</v>
      </c>
      <c r="L72" s="90">
        <v>0.47933730000000002</v>
      </c>
      <c r="M72" s="90">
        <v>0.21641490000000002</v>
      </c>
      <c r="N72" s="90">
        <v>0.34229519999999997</v>
      </c>
      <c r="O72" s="91">
        <v>0.83279429999999988</v>
      </c>
      <c r="P72" s="91">
        <v>4.5887400000000002E-2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6.3870300000000005E-2</v>
      </c>
      <c r="E73" s="84">
        <v>0.13115114999999999</v>
      </c>
      <c r="F73" s="84">
        <v>0.11203139999999999</v>
      </c>
      <c r="G73" s="84">
        <v>7.782254999999999E-2</v>
      </c>
      <c r="H73" s="84" t="s">
        <v>224</v>
      </c>
      <c r="I73" s="84">
        <v>3.5345700000000001E-2</v>
      </c>
      <c r="J73" s="84" t="s">
        <v>224</v>
      </c>
      <c r="K73" s="84" t="s">
        <v>224</v>
      </c>
      <c r="L73" s="84" t="s">
        <v>224</v>
      </c>
      <c r="M73" s="84" t="s">
        <v>224</v>
      </c>
      <c r="N73" s="84">
        <v>3.4105499999999997E-2</v>
      </c>
      <c r="O73" s="85" t="s">
        <v>224</v>
      </c>
      <c r="P73" s="85">
        <v>4.2653093076923075E-2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7.8132599999999996E-2</v>
      </c>
      <c r="E75" s="87">
        <v>0.22137570000000001</v>
      </c>
      <c r="F75" s="87">
        <v>0.14696369999999997</v>
      </c>
      <c r="G75" s="87">
        <v>0.15192449999999999</v>
      </c>
      <c r="H75" s="87" t="s">
        <v>224</v>
      </c>
      <c r="I75" s="87">
        <v>5.5188899999999999E-2</v>
      </c>
      <c r="J75" s="87" t="s">
        <v>224</v>
      </c>
      <c r="K75" s="87" t="s">
        <v>224</v>
      </c>
      <c r="L75" s="87">
        <v>1.3022099999999998E-2</v>
      </c>
      <c r="M75" s="87" t="s">
        <v>224</v>
      </c>
      <c r="N75" s="87">
        <v>4.7127599999999999E-2</v>
      </c>
      <c r="O75" s="88">
        <v>1.7362800000000001E-2</v>
      </c>
      <c r="P75" s="88">
        <v>0.22137570000000001</v>
      </c>
      <c r="Q75" s="171"/>
    </row>
    <row r="76" spans="1:17" ht="15" customHeight="1">
      <c r="A76" s="214"/>
      <c r="B76" s="220"/>
      <c r="C76" s="130" t="s">
        <v>143</v>
      </c>
      <c r="D76" s="89">
        <v>4.9608000000000006E-2</v>
      </c>
      <c r="E76" s="90">
        <v>4.09266E-2</v>
      </c>
      <c r="F76" s="90">
        <v>7.2551699999999997E-2</v>
      </c>
      <c r="G76" s="90" t="s">
        <v>224</v>
      </c>
      <c r="H76" s="90" t="s">
        <v>224</v>
      </c>
      <c r="I76" s="90">
        <v>1.5502499999999999E-2</v>
      </c>
      <c r="J76" s="90" t="s">
        <v>224</v>
      </c>
      <c r="K76" s="90" t="s">
        <v>224</v>
      </c>
      <c r="L76" s="90" t="s">
        <v>224</v>
      </c>
      <c r="M76" s="90" t="s">
        <v>224</v>
      </c>
      <c r="N76" s="90">
        <v>2.1083400000000002E-2</v>
      </c>
      <c r="O76" s="91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2.0375000000000001</v>
      </c>
      <c r="E77" s="84">
        <v>3.4375</v>
      </c>
      <c r="F77" s="84">
        <v>1.1999999999999997</v>
      </c>
      <c r="G77" s="84">
        <v>1.1124999999999998</v>
      </c>
      <c r="H77" s="84">
        <v>1.4674999999999996</v>
      </c>
      <c r="I77" s="84">
        <v>1.3420000000000001</v>
      </c>
      <c r="J77" s="84">
        <v>1.5625</v>
      </c>
      <c r="K77" s="84">
        <v>1.5474999999999999</v>
      </c>
      <c r="L77" s="84">
        <v>1.4139999999999999</v>
      </c>
      <c r="M77" s="84">
        <v>2.0175000000000001</v>
      </c>
      <c r="N77" s="84">
        <v>1.25</v>
      </c>
      <c r="O77" s="85">
        <v>3.3719999999999999</v>
      </c>
      <c r="P77" s="85">
        <v>1.8148076923076921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5.2800000000000011</v>
      </c>
      <c r="E79" s="105">
        <v>5.18</v>
      </c>
      <c r="F79" s="105">
        <v>3.14</v>
      </c>
      <c r="G79" s="105">
        <v>1.6799999999999997</v>
      </c>
      <c r="H79" s="87">
        <v>3.2599999999999993</v>
      </c>
      <c r="I79" s="87">
        <v>2.06</v>
      </c>
      <c r="J79" s="87">
        <v>1.8999999999999997</v>
      </c>
      <c r="K79" s="105">
        <v>2.09</v>
      </c>
      <c r="L79" s="105">
        <v>2.3199999999999994</v>
      </c>
      <c r="M79" s="105">
        <v>2.4700000000000002</v>
      </c>
      <c r="N79" s="105">
        <v>2.1800000000000002</v>
      </c>
      <c r="O79" s="88">
        <v>3.9699999999999998</v>
      </c>
      <c r="P79" s="88">
        <v>5.2800000000000011</v>
      </c>
      <c r="Q79" s="171"/>
    </row>
    <row r="80" spans="1:17" ht="15" customHeight="1">
      <c r="A80" s="169"/>
      <c r="B80" s="220"/>
      <c r="C80" s="130" t="s">
        <v>140</v>
      </c>
      <c r="D80" s="138">
        <v>0.37</v>
      </c>
      <c r="E80" s="90">
        <v>0.85</v>
      </c>
      <c r="F80" s="90">
        <v>0.3</v>
      </c>
      <c r="G80" s="90">
        <v>0.2</v>
      </c>
      <c r="H80" s="90">
        <v>0.31</v>
      </c>
      <c r="I80" s="90">
        <v>0.64</v>
      </c>
      <c r="J80" s="90">
        <v>1.37</v>
      </c>
      <c r="K80" s="90">
        <v>0.90999999999999992</v>
      </c>
      <c r="L80" s="90">
        <v>0.36</v>
      </c>
      <c r="M80" s="90">
        <v>1.5199999999999998</v>
      </c>
      <c r="N80" s="90">
        <v>0.55000000000000004</v>
      </c>
      <c r="O80" s="91">
        <v>2.56</v>
      </c>
      <c r="P80" s="91">
        <v>0.2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>
        <v>0.22431788863519153</v>
      </c>
      <c r="E81" s="84">
        <v>0.1635932173178497</v>
      </c>
      <c r="F81" s="84">
        <v>0.22079780687957307</v>
      </c>
      <c r="G81" s="84">
        <v>0.21799260259632708</v>
      </c>
      <c r="H81" s="84">
        <v>0.25958026428672537</v>
      </c>
      <c r="I81" s="84">
        <v>0.12879279635926305</v>
      </c>
      <c r="J81" s="84">
        <v>0.21619968583026097</v>
      </c>
      <c r="K81" s="84">
        <v>0.20908870302118357</v>
      </c>
      <c r="L81" s="84">
        <v>0.34005834487141468</v>
      </c>
      <c r="M81" s="84">
        <v>0.41085408527584133</v>
      </c>
      <c r="N81" s="84">
        <v>0.46655588619829674</v>
      </c>
      <c r="O81" s="85">
        <v>0.65387991186191696</v>
      </c>
      <c r="P81" s="85">
        <v>0.29170302069302595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>
        <v>0.23746600788999961</v>
      </c>
      <c r="E83" s="87">
        <v>0.24915288020729517</v>
      </c>
      <c r="F83" s="87">
        <v>0.28732968764482347</v>
      </c>
      <c r="G83" s="87">
        <v>0.23205221174764323</v>
      </c>
      <c r="H83" s="87">
        <v>0.30656645569620256</v>
      </c>
      <c r="I83" s="87">
        <v>0.14219694276573056</v>
      </c>
      <c r="J83" s="87">
        <v>0.231809401159047</v>
      </c>
      <c r="K83" s="87">
        <v>0.29941843726607936</v>
      </c>
      <c r="L83" s="87">
        <v>0.47723935389133626</v>
      </c>
      <c r="M83" s="87">
        <v>0.54665719127535128</v>
      </c>
      <c r="N83" s="87">
        <v>0.57550771955066127</v>
      </c>
      <c r="O83" s="88">
        <v>0.69775982372383405</v>
      </c>
      <c r="P83" s="88">
        <v>0.69775982372383405</v>
      </c>
      <c r="Q83" s="171"/>
    </row>
    <row r="84" spans="1:17" ht="15" customHeight="1">
      <c r="A84" s="214"/>
      <c r="B84" s="220"/>
      <c r="C84" s="130" t="s">
        <v>143</v>
      </c>
      <c r="D84" s="89">
        <v>0.21116976938038343</v>
      </c>
      <c r="E84" s="90">
        <v>7.803355442840422E-2</v>
      </c>
      <c r="F84" s="90">
        <v>0.15500871924045731</v>
      </c>
      <c r="G84" s="90">
        <v>0.20393299344501095</v>
      </c>
      <c r="H84" s="90">
        <v>0.21259407287724819</v>
      </c>
      <c r="I84" s="90">
        <v>0.11538864995279557</v>
      </c>
      <c r="J84" s="90">
        <v>0.20058997050147495</v>
      </c>
      <c r="K84" s="90">
        <v>0.11875896877628779</v>
      </c>
      <c r="L84" s="90">
        <v>0.2289639381797367</v>
      </c>
      <c r="M84" s="90">
        <v>0.27505097927633138</v>
      </c>
      <c r="N84" s="90">
        <v>0.35760405284593222</v>
      </c>
      <c r="O84" s="91">
        <v>0.61</v>
      </c>
      <c r="P84" s="91">
        <v>7.803355442840422E-2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0.11882735749956659</v>
      </c>
      <c r="O85" s="85">
        <v>0.50111304870884887</v>
      </c>
      <c r="P85" s="85">
        <v>0.30997020310420775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0.12180631783968261</v>
      </c>
      <c r="O87" s="88">
        <v>0.87851681429659545</v>
      </c>
      <c r="P87" s="88">
        <v>0.87851681429659545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0.11584839715945057</v>
      </c>
      <c r="O88" s="91">
        <v>0.1237092831211023</v>
      </c>
      <c r="P88" s="139">
        <v>0.11584839715945057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3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>
        <v>2.7655644685134293E-2</v>
      </c>
      <c r="F113" s="84">
        <v>1.6304597563207041E-2</v>
      </c>
      <c r="G113" s="84">
        <v>1.7721021984429743E-2</v>
      </c>
      <c r="H113" s="84" t="s">
        <v>224</v>
      </c>
      <c r="I113" s="84" t="s">
        <v>224</v>
      </c>
      <c r="J113" s="84" t="s">
        <v>224</v>
      </c>
      <c r="K113" s="84">
        <v>2.6246108153595481E-2</v>
      </c>
      <c r="L113" s="84">
        <v>2.0829382407985018E-2</v>
      </c>
      <c r="M113" s="84">
        <v>1.1424252401593241E-2</v>
      </c>
      <c r="N113" s="84" t="s">
        <v>224</v>
      </c>
      <c r="O113" s="85">
        <v>6.8007057507208132E-2</v>
      </c>
      <c r="P113" s="85">
        <v>1.623914654240485E-2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>
        <v>2.9898562912891464E-2</v>
      </c>
      <c r="F115" s="87">
        <v>2.2017867387919023E-2</v>
      </c>
      <c r="G115" s="87">
        <v>1.858366954851105E-2</v>
      </c>
      <c r="H115" s="87" t="s">
        <v>224</v>
      </c>
      <c r="I115" s="87" t="s">
        <v>224</v>
      </c>
      <c r="J115" s="87" t="s">
        <v>224</v>
      </c>
      <c r="K115" s="87">
        <v>3.4839066993290022E-2</v>
      </c>
      <c r="L115" s="87">
        <v>2.0829382407985018E-2</v>
      </c>
      <c r="M115" s="87">
        <v>1.2870558221466318E-2</v>
      </c>
      <c r="N115" s="87" t="s">
        <v>224</v>
      </c>
      <c r="O115" s="88">
        <v>6.8007057507208132E-2</v>
      </c>
      <c r="P115" s="88">
        <v>6.8007057507208132E-2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>
        <v>2.5412726457377122E-2</v>
      </c>
      <c r="F116" s="90">
        <v>1.0591327738495061E-2</v>
      </c>
      <c r="G116" s="90">
        <v>1.6858374420348436E-2</v>
      </c>
      <c r="H116" s="90" t="s">
        <v>224</v>
      </c>
      <c r="I116" s="90" t="s">
        <v>224</v>
      </c>
      <c r="J116" s="90" t="s">
        <v>224</v>
      </c>
      <c r="K116" s="90">
        <v>1.765314931390094E-2</v>
      </c>
      <c r="L116" s="90">
        <v>2.0829382407985018E-2</v>
      </c>
      <c r="M116" s="90" t="s">
        <v>224</v>
      </c>
      <c r="N116" s="90" t="s">
        <v>224</v>
      </c>
      <c r="O116" s="91">
        <v>6.8007057507208132E-2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0.14254448530127137</v>
      </c>
      <c r="E117" s="84">
        <v>0.98002759678844975</v>
      </c>
      <c r="F117" s="84">
        <v>1.1530636785378405</v>
      </c>
      <c r="G117" s="84">
        <v>0.25602610708554951</v>
      </c>
      <c r="H117" s="84">
        <v>7.3757104024810755E-2</v>
      </c>
      <c r="I117" s="84">
        <v>2.2270280595902282E-2</v>
      </c>
      <c r="J117" s="84">
        <v>2.9067211418564293E-2</v>
      </c>
      <c r="K117" s="84">
        <v>5.2893557169762781E-2</v>
      </c>
      <c r="L117" s="84">
        <v>4.7340138715152122E-2</v>
      </c>
      <c r="M117" s="84">
        <v>0.12485524880856944</v>
      </c>
      <c r="N117" s="84">
        <v>0.14586686863743836</v>
      </c>
      <c r="O117" s="85">
        <v>0.11967949036380636</v>
      </c>
      <c r="P117" s="85">
        <v>0.25067082858747841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0.21155963818718657</v>
      </c>
      <c r="E119" s="87">
        <v>2.3574728584970486</v>
      </c>
      <c r="F119" s="87">
        <v>2.0925455555555557</v>
      </c>
      <c r="G119" s="87">
        <v>0.59687312925170055</v>
      </c>
      <c r="H119" s="87">
        <v>0.11956407698843693</v>
      </c>
      <c r="I119" s="87">
        <v>2.8288752793739321E-2</v>
      </c>
      <c r="J119" s="87">
        <v>5.9967679598048218E-2</v>
      </c>
      <c r="K119" s="87">
        <v>6.5653535425752474E-2</v>
      </c>
      <c r="L119" s="87">
        <v>8.4229929978830817E-2</v>
      </c>
      <c r="M119" s="87">
        <v>0.23893636484746214</v>
      </c>
      <c r="N119" s="87">
        <v>0.16833576340416737</v>
      </c>
      <c r="O119" s="88">
        <v>0.16733225182260614</v>
      </c>
      <c r="P119" s="88">
        <v>2.3574728584970486</v>
      </c>
      <c r="Q119" s="171"/>
    </row>
    <row r="120" spans="1:17" ht="15" customHeight="1">
      <c r="A120" s="216"/>
      <c r="B120" s="174"/>
      <c r="C120" s="130" t="s">
        <v>140</v>
      </c>
      <c r="D120" s="89">
        <v>4.5523341523341504E-2</v>
      </c>
      <c r="E120" s="90">
        <v>0.1034048050505641</v>
      </c>
      <c r="F120" s="90">
        <v>0.62096452230237009</v>
      </c>
      <c r="G120" s="90">
        <v>5.5018764029615669E-2</v>
      </c>
      <c r="H120" s="90">
        <v>3.8252160780246368E-2</v>
      </c>
      <c r="I120" s="90">
        <v>1.4259907463287062E-2</v>
      </c>
      <c r="J120" s="90">
        <v>1.3681337940013015E-2</v>
      </c>
      <c r="K120" s="90">
        <v>3.9252688649897782E-2</v>
      </c>
      <c r="L120" s="90">
        <v>2.5408535345251764E-2</v>
      </c>
      <c r="M120" s="90">
        <v>3.9434990215264185E-2</v>
      </c>
      <c r="N120" s="90">
        <v>0.10473994350150584</v>
      </c>
      <c r="O120" s="91">
        <v>2.2270426608821402E-2</v>
      </c>
      <c r="P120" s="91">
        <v>1.3681337940013015E-2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1.9324293891953204</v>
      </c>
      <c r="E121" s="84">
        <v>2.2542379657049039</v>
      </c>
      <c r="F121" s="84">
        <v>1.7493659708639444</v>
      </c>
      <c r="G121" s="84">
        <v>1.345722430362901</v>
      </c>
      <c r="H121" s="84">
        <v>0.48445950652943226</v>
      </c>
      <c r="I121" s="84">
        <v>8.8404656989675756E-2</v>
      </c>
      <c r="J121" s="84">
        <v>0.19892435171298811</v>
      </c>
      <c r="K121" s="84">
        <v>0.10928739836219292</v>
      </c>
      <c r="L121" s="84">
        <v>0.26618838183501653</v>
      </c>
      <c r="M121" s="84">
        <v>1.1148309402483414</v>
      </c>
      <c r="N121" s="84">
        <v>0.77135478181163875</v>
      </c>
      <c r="O121" s="85">
        <v>0.48596063202963113</v>
      </c>
      <c r="P121" s="85">
        <v>0.88019551556781217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3.2791130100788783</v>
      </c>
      <c r="E123" s="87">
        <v>3.8353206953071086</v>
      </c>
      <c r="F123" s="87">
        <v>2.8195311113575858</v>
      </c>
      <c r="G123" s="87">
        <v>3.0210668816137574</v>
      </c>
      <c r="H123" s="87">
        <v>1.169291530555334</v>
      </c>
      <c r="I123" s="87">
        <v>0.21042278072950873</v>
      </c>
      <c r="J123" s="87">
        <v>0.34530606115860268</v>
      </c>
      <c r="K123" s="87">
        <v>0.19905770984839147</v>
      </c>
      <c r="L123" s="87">
        <v>0.72712352027425164</v>
      </c>
      <c r="M123" s="87">
        <v>1.6457573321818844</v>
      </c>
      <c r="N123" s="87">
        <v>1.3322204503680923</v>
      </c>
      <c r="O123" s="88">
        <v>1.2028704044857392</v>
      </c>
      <c r="P123" s="88">
        <v>3.8353206953071086</v>
      </c>
      <c r="Q123" s="171"/>
    </row>
    <row r="124" spans="1:17" ht="15" customHeight="1">
      <c r="A124" s="216"/>
      <c r="B124" s="174"/>
      <c r="C124" s="130" t="s">
        <v>140</v>
      </c>
      <c r="D124" s="89">
        <v>0.5239059474412171</v>
      </c>
      <c r="E124" s="90">
        <v>0.56588855957320683</v>
      </c>
      <c r="F124" s="90">
        <v>0.7065374923795974</v>
      </c>
      <c r="G124" s="90">
        <v>0.45293026606041492</v>
      </c>
      <c r="H124" s="90">
        <v>4.2358919305779216E-2</v>
      </c>
      <c r="I124" s="90">
        <v>1.3669548634823283E-2</v>
      </c>
      <c r="J124" s="90">
        <v>8.9355926155371107E-2</v>
      </c>
      <c r="K124" s="90">
        <v>3.5264375786720537E-2</v>
      </c>
      <c r="L124" s="90" t="s">
        <v>224</v>
      </c>
      <c r="M124" s="90">
        <v>0.75432467929583402</v>
      </c>
      <c r="N124" s="90" t="s">
        <v>224</v>
      </c>
      <c r="O124" s="91" t="s">
        <v>224</v>
      </c>
      <c r="P124" s="91" t="s">
        <v>224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0.73729199785857857</v>
      </c>
      <c r="E125" s="84">
        <v>0.49352679289766455</v>
      </c>
      <c r="F125" s="84">
        <v>0.28421544786230152</v>
      </c>
      <c r="G125" s="84">
        <v>0.68952214339699935</v>
      </c>
      <c r="H125" s="84">
        <v>0.11971952871203109</v>
      </c>
      <c r="I125" s="84">
        <v>8.3403714052316849E-2</v>
      </c>
      <c r="J125" s="84">
        <v>0.18857145247735463</v>
      </c>
      <c r="K125" s="84">
        <v>0.13955142509460625</v>
      </c>
      <c r="L125" s="84">
        <v>8.7627112036675836E-2</v>
      </c>
      <c r="M125" s="84">
        <v>5.859741011286379E-2</v>
      </c>
      <c r="N125" s="84">
        <v>0.11150877550127292</v>
      </c>
      <c r="O125" s="85">
        <v>0.30581147327401353</v>
      </c>
      <c r="P125" s="85">
        <v>0.27494560610638991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0.84044716030093181</v>
      </c>
      <c r="E127" s="87">
        <v>0.79745848375451267</v>
      </c>
      <c r="F127" s="87">
        <v>0.37503266912361782</v>
      </c>
      <c r="G127" s="87">
        <v>0.77683764149124956</v>
      </c>
      <c r="H127" s="87">
        <v>0.14465772389272866</v>
      </c>
      <c r="I127" s="87">
        <v>0.12186791597400636</v>
      </c>
      <c r="J127" s="87">
        <v>0.30277366906324926</v>
      </c>
      <c r="K127" s="87">
        <v>0.22768527065038</v>
      </c>
      <c r="L127" s="87">
        <v>0.10829573061904398</v>
      </c>
      <c r="M127" s="87">
        <v>6.7556135442672707E-2</v>
      </c>
      <c r="N127" s="87">
        <v>0.12381337976215068</v>
      </c>
      <c r="O127" s="88">
        <v>0.42566838370858701</v>
      </c>
      <c r="P127" s="88">
        <v>0.84044716030093181</v>
      </c>
      <c r="Q127" s="171"/>
    </row>
    <row r="128" spans="1:17" ht="15" customHeight="1">
      <c r="A128" s="221"/>
      <c r="B128" s="174"/>
      <c r="C128" s="130" t="s">
        <v>143</v>
      </c>
      <c r="D128" s="89">
        <v>0.63413683541622534</v>
      </c>
      <c r="E128" s="90">
        <v>0.18959510204081637</v>
      </c>
      <c r="F128" s="90">
        <v>0.19339822660098518</v>
      </c>
      <c r="G128" s="90">
        <v>0.60220664530274903</v>
      </c>
      <c r="H128" s="90">
        <v>9.4781333531333528E-2</v>
      </c>
      <c r="I128" s="90">
        <v>4.493951213062735E-2</v>
      </c>
      <c r="J128" s="90">
        <v>7.4369235891459981E-2</v>
      </c>
      <c r="K128" s="90">
        <v>5.141757953883249E-2</v>
      </c>
      <c r="L128" s="90">
        <v>6.6958493454307697E-2</v>
      </c>
      <c r="M128" s="90">
        <v>4.963868478305488E-2</v>
      </c>
      <c r="N128" s="90">
        <v>9.9204171240395156E-2</v>
      </c>
      <c r="O128" s="91">
        <v>0.18595456283944006</v>
      </c>
      <c r="P128" s="91">
        <v>4.493951213062735E-2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1.6685536390707343</v>
      </c>
      <c r="E129" s="84">
        <v>3.3771129774219601</v>
      </c>
      <c r="F129" s="84">
        <v>3.1238015970854129</v>
      </c>
      <c r="G129" s="84">
        <v>4.2168881539272975</v>
      </c>
      <c r="H129" s="84">
        <v>1.494287725220947</v>
      </c>
      <c r="I129" s="84">
        <v>1.7287850312273325</v>
      </c>
      <c r="J129" s="84">
        <v>1.1578778920322745</v>
      </c>
      <c r="K129" s="84">
        <v>1.0974373692025707</v>
      </c>
      <c r="L129" s="84">
        <v>0.91627566066824251</v>
      </c>
      <c r="M129" s="84">
        <v>2.4135780994906777</v>
      </c>
      <c r="N129" s="84">
        <v>0.9074074033587981</v>
      </c>
      <c r="O129" s="85">
        <v>1.6429227132170501</v>
      </c>
      <c r="P129" s="85">
        <v>2.0025857824748621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3.3222079707147674</v>
      </c>
      <c r="E131" s="87">
        <v>4.7917599251700249</v>
      </c>
      <c r="F131" s="87">
        <v>4.3514038768970638</v>
      </c>
      <c r="G131" s="87">
        <v>5.5378152957570119</v>
      </c>
      <c r="H131" s="87">
        <v>2.3563819340866985</v>
      </c>
      <c r="I131" s="87">
        <v>2.0070723336694418</v>
      </c>
      <c r="J131" s="87">
        <v>1.5095057062189283</v>
      </c>
      <c r="K131" s="87">
        <v>1.4401514505119453</v>
      </c>
      <c r="L131" s="87">
        <v>1.4984392856177819</v>
      </c>
      <c r="M131" s="87">
        <v>3.9828448174370878</v>
      </c>
      <c r="N131" s="87">
        <v>1.6594445461358009</v>
      </c>
      <c r="O131" s="88">
        <v>2.7847685077641051</v>
      </c>
      <c r="P131" s="88">
        <v>5.5378152957570119</v>
      </c>
      <c r="Q131" s="171"/>
    </row>
    <row r="132" spans="1:17" ht="15" customHeight="1">
      <c r="A132" s="216"/>
      <c r="B132" s="220"/>
      <c r="C132" s="130" t="s">
        <v>151</v>
      </c>
      <c r="D132" s="89">
        <v>1.4899307426700996E-2</v>
      </c>
      <c r="E132" s="90">
        <v>1.307176930751937</v>
      </c>
      <c r="F132" s="90">
        <v>1.029961880983763</v>
      </c>
      <c r="G132" s="90">
        <v>2.8881936209173409</v>
      </c>
      <c r="H132" s="90">
        <v>6.0944078258654125E-2</v>
      </c>
      <c r="I132" s="90">
        <v>1.4504977287852232</v>
      </c>
      <c r="J132" s="90">
        <v>0.77250488687577001</v>
      </c>
      <c r="K132" s="90">
        <v>0.88125850926873939</v>
      </c>
      <c r="L132" s="90">
        <v>0.33333017371919754</v>
      </c>
      <c r="M132" s="90">
        <v>1.3854137451875601</v>
      </c>
      <c r="N132" s="90">
        <v>0.15537026058179529</v>
      </c>
      <c r="O132" s="91">
        <v>0.50960020438510523</v>
      </c>
      <c r="P132" s="91">
        <v>1.4899307426700996E-2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>
        <v>0.20064300515620084</v>
      </c>
      <c r="E133" s="84">
        <v>1.5544988720713806</v>
      </c>
      <c r="F133" s="84">
        <v>0.75015802654310337</v>
      </c>
      <c r="G133" s="84">
        <v>0.91486649967583444</v>
      </c>
      <c r="H133" s="84">
        <v>0.40559496497529779</v>
      </c>
      <c r="I133" s="84">
        <v>1.5586218526942182</v>
      </c>
      <c r="J133" s="84">
        <v>1.4855240884219629</v>
      </c>
      <c r="K133" s="84">
        <v>1.2365460551469329</v>
      </c>
      <c r="L133" s="84">
        <v>0.6520919458284099</v>
      </c>
      <c r="M133" s="84" t="s">
        <v>214</v>
      </c>
      <c r="N133" s="84" t="s">
        <v>214</v>
      </c>
      <c r="O133" s="85" t="s">
        <v>214</v>
      </c>
      <c r="P133" s="85">
        <v>0.92260790497155509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>
        <v>0.35250746612816081</v>
      </c>
      <c r="E135" s="87">
        <v>1.5544988720713806</v>
      </c>
      <c r="F135" s="87">
        <v>1.1756244197750108</v>
      </c>
      <c r="G135" s="87">
        <v>1.3147857494371542</v>
      </c>
      <c r="H135" s="87">
        <v>0.81118992995059558</v>
      </c>
      <c r="I135" s="87">
        <v>2.9847825056390658</v>
      </c>
      <c r="J135" s="87">
        <v>1.7195761483530518</v>
      </c>
      <c r="K135" s="87">
        <v>1.352812448126326</v>
      </c>
      <c r="L135" s="87">
        <v>1.1022480467097284</v>
      </c>
      <c r="M135" s="87" t="s">
        <v>214</v>
      </c>
      <c r="N135" s="87" t="s">
        <v>214</v>
      </c>
      <c r="O135" s="88" t="s">
        <v>214</v>
      </c>
      <c r="P135" s="88">
        <v>2.9847825056390658</v>
      </c>
      <c r="Q135" s="171"/>
    </row>
    <row r="136" spans="1:17" ht="15" customHeight="1">
      <c r="A136" s="216"/>
      <c r="B136" s="220"/>
      <c r="C136" s="130" t="s">
        <v>151</v>
      </c>
      <c r="D136" s="89">
        <v>4.87785441842409E-2</v>
      </c>
      <c r="E136" s="90">
        <v>1.5544988720713806</v>
      </c>
      <c r="F136" s="90">
        <v>0.3246916333111961</v>
      </c>
      <c r="G136" s="90">
        <v>0.6197323730890979</v>
      </c>
      <c r="H136" s="90" t="s">
        <v>224</v>
      </c>
      <c r="I136" s="90">
        <v>0.13246119974937065</v>
      </c>
      <c r="J136" s="90">
        <v>1.2514720284908742</v>
      </c>
      <c r="K136" s="90">
        <v>1.1202796621675399</v>
      </c>
      <c r="L136" s="90">
        <v>0.28816374593722621</v>
      </c>
      <c r="M136" s="90" t="s">
        <v>214</v>
      </c>
      <c r="N136" s="90" t="s">
        <v>214</v>
      </c>
      <c r="O136" s="91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>
        <v>1.6036649045552909E-2</v>
      </c>
      <c r="G137" s="84" t="s">
        <v>214</v>
      </c>
      <c r="H137" s="84" t="s">
        <v>214</v>
      </c>
      <c r="I137" s="242" t="s">
        <v>214</v>
      </c>
      <c r="J137" s="84">
        <v>9.9556773511682184E-2</v>
      </c>
      <c r="K137" s="84" t="s">
        <v>214</v>
      </c>
      <c r="L137" s="84" t="s">
        <v>214</v>
      </c>
      <c r="M137" s="84" t="s">
        <v>214</v>
      </c>
      <c r="N137" s="84" t="s">
        <v>224</v>
      </c>
      <c r="O137" s="9" t="s">
        <v>214</v>
      </c>
      <c r="P137" s="85">
        <v>3.8531140852411695E-2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>
        <v>1.6036649045552909E-2</v>
      </c>
      <c r="G139" s="87" t="s">
        <v>214</v>
      </c>
      <c r="H139" s="87" t="s">
        <v>214</v>
      </c>
      <c r="I139" s="87" t="s">
        <v>214</v>
      </c>
      <c r="J139" s="87">
        <v>9.9556773511682184E-2</v>
      </c>
      <c r="K139" s="87" t="s">
        <v>214</v>
      </c>
      <c r="L139" s="87" t="s">
        <v>214</v>
      </c>
      <c r="M139" s="87" t="s">
        <v>214</v>
      </c>
      <c r="N139" s="87" t="s">
        <v>224</v>
      </c>
      <c r="O139" s="17" t="s">
        <v>214</v>
      </c>
      <c r="P139" s="88">
        <v>9.9556773511682184E-2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>
        <v>1.6036649045552909E-2</v>
      </c>
      <c r="G140" s="90" t="s">
        <v>214</v>
      </c>
      <c r="H140" s="90" t="s">
        <v>214</v>
      </c>
      <c r="I140" s="90" t="s">
        <v>214</v>
      </c>
      <c r="J140" s="90">
        <v>9.9556773511682184E-2</v>
      </c>
      <c r="K140" s="90" t="s">
        <v>214</v>
      </c>
      <c r="L140" s="90" t="s">
        <v>214</v>
      </c>
      <c r="M140" s="90" t="s">
        <v>214</v>
      </c>
      <c r="N140" s="90" t="s">
        <v>224</v>
      </c>
      <c r="O140" s="19" t="s">
        <v>214</v>
      </c>
      <c r="P140" s="91" t="s">
        <v>224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0.38989623332163981</v>
      </c>
      <c r="G141" s="84">
        <v>0.15069724074518071</v>
      </c>
      <c r="H141" s="84">
        <v>0.49399824290245348</v>
      </c>
      <c r="I141" s="84">
        <v>0.35599432961062122</v>
      </c>
      <c r="J141" s="84">
        <v>0.22415027230813675</v>
      </c>
      <c r="K141" s="84">
        <v>0.26254841060781103</v>
      </c>
      <c r="L141" s="84">
        <v>0.16562338401880758</v>
      </c>
      <c r="M141" s="84">
        <v>8.0177782070712286E-2</v>
      </c>
      <c r="N141" s="84">
        <v>0.16510695000849199</v>
      </c>
      <c r="O141" s="85">
        <v>0.14046613620629228</v>
      </c>
      <c r="P141" s="85">
        <v>0.24286589818001472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>
        <v>0.58854729522976901</v>
      </c>
      <c r="G143" s="87">
        <v>0.21166176841268342</v>
      </c>
      <c r="H143" s="87">
        <v>0.66741413911345171</v>
      </c>
      <c r="I143" s="87">
        <v>0.71095094844447659</v>
      </c>
      <c r="J143" s="87">
        <v>0.42300706226065249</v>
      </c>
      <c r="K143" s="87">
        <v>0.46470658738839016</v>
      </c>
      <c r="L143" s="87">
        <v>0.26547649020001968</v>
      </c>
      <c r="M143" s="87">
        <v>0.20432020306122722</v>
      </c>
      <c r="N143" s="87">
        <v>0.20062894540429707</v>
      </c>
      <c r="O143" s="88">
        <v>0.23373223144115732</v>
      </c>
      <c r="P143" s="88">
        <v>0.71095094844447659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>
        <v>0.27358707348911149</v>
      </c>
      <c r="G144" s="90">
        <v>9.9792202221517717E-2</v>
      </c>
      <c r="H144" s="90">
        <v>0.1749479010235078</v>
      </c>
      <c r="I144" s="90">
        <v>0.11647630995760501</v>
      </c>
      <c r="J144" s="90">
        <v>9.0054788225751609E-2</v>
      </c>
      <c r="K144" s="90">
        <v>6.7341680669892198E-2</v>
      </c>
      <c r="L144" s="90" t="s">
        <v>224</v>
      </c>
      <c r="M144" s="90" t="s">
        <v>224</v>
      </c>
      <c r="N144" s="90">
        <v>0.11800626568425393</v>
      </c>
      <c r="O144" s="91">
        <v>8.7429373304826155E-2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>
        <v>2.0963050666941777E-2</v>
      </c>
      <c r="G145" s="84">
        <v>0.83918813397299541</v>
      </c>
      <c r="H145" s="84">
        <v>0.29583748619014977</v>
      </c>
      <c r="I145" s="84">
        <v>0.55292780515785234</v>
      </c>
      <c r="J145" s="84">
        <v>0.32398890980451683</v>
      </c>
      <c r="K145" s="84">
        <v>0.43109925228410617</v>
      </c>
      <c r="L145" s="84">
        <v>0.13958615009859585</v>
      </c>
      <c r="M145" s="84">
        <v>7.9614205022548387E-2</v>
      </c>
      <c r="N145" s="84">
        <v>0.26041274006731469</v>
      </c>
      <c r="O145" s="85">
        <v>0.14074088336160917</v>
      </c>
      <c r="P145" s="85">
        <v>0.30843586166266312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>
        <v>4.4484606348475737E-2</v>
      </c>
      <c r="G147" s="87">
        <v>1.0437052649598255</v>
      </c>
      <c r="H147" s="87">
        <v>0.47841849602307074</v>
      </c>
      <c r="I147" s="87">
        <v>0.92365489351315222</v>
      </c>
      <c r="J147" s="87">
        <v>0.46602578301036046</v>
      </c>
      <c r="K147" s="87">
        <v>0.78163879327395069</v>
      </c>
      <c r="L147" s="87">
        <v>0.23107178377209292</v>
      </c>
      <c r="M147" s="87">
        <v>0.21824602663960221</v>
      </c>
      <c r="N147" s="87">
        <v>0.3542404056095147</v>
      </c>
      <c r="O147" s="88">
        <v>0.23462969861404992</v>
      </c>
      <c r="P147" s="88">
        <v>1.0437052649598255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 t="s">
        <v>224</v>
      </c>
      <c r="G148" s="90">
        <v>0.6759124861788548</v>
      </c>
      <c r="H148" s="90">
        <v>9.7624229322972683E-2</v>
      </c>
      <c r="I148" s="90">
        <v>0.26582224182476716</v>
      </c>
      <c r="J148" s="90">
        <v>0.19802316130713793</v>
      </c>
      <c r="K148" s="90">
        <v>0.13904823233949387</v>
      </c>
      <c r="L148" s="90">
        <v>6.461520704124997E-2</v>
      </c>
      <c r="M148" s="90" t="s">
        <v>224</v>
      </c>
      <c r="N148" s="90">
        <v>0.12206433372739504</v>
      </c>
      <c r="O148" s="91">
        <v>7.6577210048286729E-2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10.398072138470203</v>
      </c>
      <c r="E149" s="84">
        <v>10.283612321849706</v>
      </c>
      <c r="F149" s="84">
        <v>10.133091736688455</v>
      </c>
      <c r="G149" s="84">
        <v>9.056088924235473</v>
      </c>
      <c r="H149" s="84">
        <v>4.605156984005081</v>
      </c>
      <c r="I149" s="84">
        <v>3.0576021112875149</v>
      </c>
      <c r="J149" s="84">
        <v>2.7758531840793768</v>
      </c>
      <c r="K149" s="84">
        <v>2.6770590217335566</v>
      </c>
      <c r="L149" s="84">
        <v>3.0573532635666787</v>
      </c>
      <c r="M149" s="84">
        <v>4.7406848698953166</v>
      </c>
      <c r="N149" s="84">
        <v>9.891776744482728</v>
      </c>
      <c r="O149" s="85">
        <v>11.185368386163208</v>
      </c>
      <c r="P149" s="85">
        <v>6.824621043144905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17.582455334354261</v>
      </c>
      <c r="E151" s="87">
        <v>13.708846369760476</v>
      </c>
      <c r="F151" s="87">
        <v>13.916855985776373</v>
      </c>
      <c r="G151" s="87">
        <v>13.09850035827618</v>
      </c>
      <c r="H151" s="87">
        <v>5.7259735064011368</v>
      </c>
      <c r="I151" s="87">
        <v>4.038197042579724</v>
      </c>
      <c r="J151" s="87">
        <v>3.1215154007860337</v>
      </c>
      <c r="K151" s="87">
        <v>3.375922949765819</v>
      </c>
      <c r="L151" s="87">
        <v>4.3291316330343799</v>
      </c>
      <c r="M151" s="87">
        <v>14.081722562506275</v>
      </c>
      <c r="N151" s="87">
        <v>12.916424325560126</v>
      </c>
      <c r="O151" s="88">
        <v>18.683010360706056</v>
      </c>
      <c r="P151" s="88">
        <v>18.683010360706056</v>
      </c>
      <c r="Q151" s="171"/>
    </row>
    <row r="152" spans="1:17" ht="15" customHeight="1">
      <c r="A152" s="216"/>
      <c r="B152" s="174"/>
      <c r="C152" s="130" t="s">
        <v>140</v>
      </c>
      <c r="D152" s="89">
        <v>5.7874849106711723</v>
      </c>
      <c r="E152" s="90">
        <v>3.6763638447432765</v>
      </c>
      <c r="F152" s="90">
        <v>6.2252901915264074</v>
      </c>
      <c r="G152" s="90">
        <v>6.7778573971871099</v>
      </c>
      <c r="H152" s="90">
        <v>3.8340681676047526</v>
      </c>
      <c r="I152" s="90">
        <v>2.1370231794123011</v>
      </c>
      <c r="J152" s="90">
        <v>2.3554972627737225</v>
      </c>
      <c r="K152" s="90">
        <v>2.3619205298013246</v>
      </c>
      <c r="L152" s="90">
        <v>1.9479588410246564</v>
      </c>
      <c r="M152" s="90">
        <v>0.56012470308788587</v>
      </c>
      <c r="N152" s="90">
        <v>7.2907660332541564</v>
      </c>
      <c r="O152" s="91">
        <v>1.2216250538097286</v>
      </c>
      <c r="P152" s="91">
        <v>0.56012470308788587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0.64857878273262226</v>
      </c>
      <c r="E153" s="84">
        <v>1.8264311780197284</v>
      </c>
      <c r="F153" s="84">
        <v>0.93151638233313461</v>
      </c>
      <c r="G153" s="84">
        <v>2.6262874574502906</v>
      </c>
      <c r="H153" s="84">
        <v>0.4123232208189721</v>
      </c>
      <c r="I153" s="84">
        <v>0.45235413184022988</v>
      </c>
      <c r="J153" s="84">
        <v>0.27224181388008439</v>
      </c>
      <c r="K153" s="84">
        <v>0.27162965053710325</v>
      </c>
      <c r="L153" s="84">
        <v>0.2627980659668131</v>
      </c>
      <c r="M153" s="84">
        <v>0.34304929934222939</v>
      </c>
      <c r="N153" s="84">
        <v>0.71238177429810157</v>
      </c>
      <c r="O153" s="85">
        <v>4.4707121313185265</v>
      </c>
      <c r="P153" s="85">
        <v>1.1353576204925007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>
        <v>0.90286790352873558</v>
      </c>
      <c r="E155" s="87">
        <v>4.3322519083969473</v>
      </c>
      <c r="F155" s="87">
        <v>1.4288574597892401</v>
      </c>
      <c r="G155" s="87">
        <v>6.1658285040762202</v>
      </c>
      <c r="H155" s="87">
        <v>0.57070312499999998</v>
      </c>
      <c r="I155" s="87">
        <v>1.3810038306649639</v>
      </c>
      <c r="J155" s="87">
        <v>0.32463351822503955</v>
      </c>
      <c r="K155" s="87">
        <v>0.35581723625557199</v>
      </c>
      <c r="L155" s="87">
        <v>0.38120354771578641</v>
      </c>
      <c r="M155" s="87">
        <v>0.43826619964973718</v>
      </c>
      <c r="N155" s="87">
        <v>1.4601015354135707</v>
      </c>
      <c r="O155" s="88">
        <v>7.4388602831963544</v>
      </c>
      <c r="P155" s="88">
        <v>7.4388602831963544</v>
      </c>
      <c r="Q155" s="171"/>
    </row>
    <row r="156" spans="1:17" ht="15" customHeight="1">
      <c r="A156" s="221"/>
      <c r="B156" s="174"/>
      <c r="C156" s="130" t="s">
        <v>140</v>
      </c>
      <c r="D156" s="89">
        <v>0.29401251117068805</v>
      </c>
      <c r="E156" s="90">
        <v>0.40591120800713493</v>
      </c>
      <c r="F156" s="90">
        <v>0.42861560418648903</v>
      </c>
      <c r="G156" s="90">
        <v>0.44360396039603961</v>
      </c>
      <c r="H156" s="90">
        <v>0.29031679764243612</v>
      </c>
      <c r="I156" s="90">
        <v>0.1604668524785984</v>
      </c>
      <c r="J156" s="90">
        <v>0.22578728461081396</v>
      </c>
      <c r="K156" s="90">
        <v>0.17154882154882153</v>
      </c>
      <c r="L156" s="90">
        <v>0.12873810939357908</v>
      </c>
      <c r="M156" s="90">
        <v>0.26548433472139593</v>
      </c>
      <c r="N156" s="90">
        <v>0.24799326132197014</v>
      </c>
      <c r="O156" s="91">
        <v>0.61217936020600161</v>
      </c>
      <c r="P156" s="91">
        <v>0.12873810939357908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5"/>
  <dimension ref="A1:U197"/>
  <sheetViews>
    <sheetView view="pageBreakPreview" zoomScale="85" zoomScaleNormal="85" zoomScaleSheetLayoutView="85" workbookViewId="0">
      <pane xSplit="3" ySplit="4" topLeftCell="D131" activePane="bottomRight" state="frozen"/>
      <selection pane="topRight" activeCell="D1" sqref="D1"/>
      <selection pane="bottomLeft" activeCell="A5" sqref="A5"/>
      <selection pane="bottomRight" activeCell="F162" sqref="F162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1" customWidth="1"/>
    <col min="17" max="16384" width="8" style="3"/>
  </cols>
  <sheetData>
    <row r="1" spans="1:21" ht="18.75">
      <c r="A1" s="205" t="s">
        <v>43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9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0"/>
      <c r="R4" s="206"/>
      <c r="S4" s="206"/>
      <c r="T4" s="206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8.8386864600515383E-2</v>
      </c>
      <c r="E5" s="132">
        <v>0.15876530880184</v>
      </c>
      <c r="F5" s="132" t="s">
        <v>224</v>
      </c>
      <c r="G5" s="132">
        <v>1.4823339521824129E-2</v>
      </c>
      <c r="H5" s="132">
        <v>0.14708608453653271</v>
      </c>
      <c r="I5" s="132">
        <v>0.53915183461045935</v>
      </c>
      <c r="J5" s="132">
        <v>0.1596375913190371</v>
      </c>
      <c r="K5" s="132">
        <v>0.33674028929206068</v>
      </c>
      <c r="L5" s="132">
        <v>0.39312431123915037</v>
      </c>
      <c r="M5" s="132">
        <v>0.10984445431833303</v>
      </c>
      <c r="N5" s="132">
        <v>0.45491907858213959</v>
      </c>
      <c r="O5" s="133">
        <v>0.23157302261914042</v>
      </c>
      <c r="P5" s="133">
        <v>0.22016303843111931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0.12412340590724454</v>
      </c>
      <c r="E7" s="134">
        <v>0.30335213198045102</v>
      </c>
      <c r="F7" s="134">
        <v>1.4178485623229006E-2</v>
      </c>
      <c r="G7" s="134">
        <v>2.8016601202079282E-2</v>
      </c>
      <c r="H7" s="134">
        <v>0.2227916495480973</v>
      </c>
      <c r="I7" s="134">
        <v>0.86464037114805281</v>
      </c>
      <c r="J7" s="134">
        <v>0.15989865034000036</v>
      </c>
      <c r="K7" s="134">
        <v>0.4636550556361877</v>
      </c>
      <c r="L7" s="134">
        <v>0.50079407648119767</v>
      </c>
      <c r="M7" s="134">
        <v>0.17715146841589902</v>
      </c>
      <c r="N7" s="134">
        <v>0.84254336506970551</v>
      </c>
      <c r="O7" s="135">
        <v>0.31091459095845914</v>
      </c>
      <c r="P7" s="135">
        <v>0.86464037114805281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245">
        <v>5.2650323293786223E-2</v>
      </c>
      <c r="E8" s="136">
        <v>1.4178485623229006E-2</v>
      </c>
      <c r="F8" s="136" t="s">
        <v>224</v>
      </c>
      <c r="G8" s="136" t="s">
        <v>224</v>
      </c>
      <c r="H8" s="136">
        <v>7.1380519524968142E-2</v>
      </c>
      <c r="I8" s="136">
        <v>0.2136632980728658</v>
      </c>
      <c r="J8" s="136">
        <v>0.1593765322980738</v>
      </c>
      <c r="K8" s="136">
        <v>0.20982552294793372</v>
      </c>
      <c r="L8" s="136">
        <v>0.28545454599710307</v>
      </c>
      <c r="M8" s="136">
        <v>4.2537440220767067E-2</v>
      </c>
      <c r="N8" s="136">
        <v>6.7294792094573661E-2</v>
      </c>
      <c r="O8" s="139">
        <v>0.15223145427982168</v>
      </c>
      <c r="P8" s="82" t="s">
        <v>224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3.1348123811899571</v>
      </c>
      <c r="E9" s="84">
        <v>3.0764775421968684</v>
      </c>
      <c r="F9" s="84">
        <v>2.6775185297919544</v>
      </c>
      <c r="G9" s="84">
        <v>1.3081304409438417</v>
      </c>
      <c r="H9" s="84">
        <v>1.444668261362348</v>
      </c>
      <c r="I9" s="84">
        <v>1.0151736967842913</v>
      </c>
      <c r="J9" s="84">
        <v>0.64042400127736199</v>
      </c>
      <c r="K9" s="84">
        <v>0.65841186458202916</v>
      </c>
      <c r="L9" s="84">
        <v>0.24700972933109372</v>
      </c>
      <c r="M9" s="84">
        <v>0.76311158778085453</v>
      </c>
      <c r="N9" s="84">
        <v>2.3407887263020251</v>
      </c>
      <c r="O9" s="85">
        <v>1.8649138859101941</v>
      </c>
      <c r="P9" s="85">
        <v>1.5093017754374989</v>
      </c>
      <c r="R9" s="206"/>
      <c r="S9" s="206"/>
      <c r="T9" s="209"/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  <c r="R10" s="211"/>
      <c r="S10" s="211"/>
      <c r="T10" s="212"/>
    </row>
    <row r="11" spans="1:21" ht="15" customHeight="1">
      <c r="A11" s="169"/>
      <c r="B11" s="175"/>
      <c r="C11" s="129" t="s">
        <v>83</v>
      </c>
      <c r="D11" s="86">
        <v>3.1348123811899571</v>
      </c>
      <c r="E11" s="87">
        <v>3.3780579459364999</v>
      </c>
      <c r="F11" s="87">
        <v>2.8690700043873258</v>
      </c>
      <c r="G11" s="87">
        <v>1.8004750132592291</v>
      </c>
      <c r="H11" s="87">
        <v>2.2887814620983313</v>
      </c>
      <c r="I11" s="87">
        <v>2.0458271754509845</v>
      </c>
      <c r="J11" s="87">
        <v>0.75293668692378923</v>
      </c>
      <c r="K11" s="87">
        <v>0.66852742815491661</v>
      </c>
      <c r="L11" s="87">
        <v>0.34957913324384882</v>
      </c>
      <c r="M11" s="87">
        <v>0.76640742468851064</v>
      </c>
      <c r="N11" s="87">
        <v>2.8688786187687492</v>
      </c>
      <c r="O11" s="88">
        <v>2.2887279133724836</v>
      </c>
      <c r="P11" s="88">
        <v>3.3780579459364999</v>
      </c>
      <c r="R11" s="211"/>
      <c r="S11" s="211"/>
      <c r="T11" s="212"/>
    </row>
    <row r="12" spans="1:21" ht="15" customHeight="1">
      <c r="A12" s="214"/>
      <c r="B12" s="220"/>
      <c r="C12" s="130" t="s">
        <v>84</v>
      </c>
      <c r="D12" s="89">
        <v>3.1348123811899571</v>
      </c>
      <c r="E12" s="90">
        <v>2.774897138457237</v>
      </c>
      <c r="F12" s="90">
        <v>2.4859670551965829</v>
      </c>
      <c r="G12" s="90">
        <v>0.81578586862845437</v>
      </c>
      <c r="H12" s="90">
        <v>0.60055506062636466</v>
      </c>
      <c r="I12" s="90">
        <v>0.45688354274184723</v>
      </c>
      <c r="J12" s="90">
        <v>0.52791131563093474</v>
      </c>
      <c r="K12" s="90">
        <v>0.64829630100914182</v>
      </c>
      <c r="L12" s="90">
        <v>0.14444032541833865</v>
      </c>
      <c r="M12" s="90">
        <v>0.75981575087319841</v>
      </c>
      <c r="N12" s="90">
        <v>1.8126988338353009</v>
      </c>
      <c r="O12" s="91">
        <v>1.4410998584479049</v>
      </c>
      <c r="P12" s="91">
        <v>0.14444032541833865</v>
      </c>
      <c r="Q12" s="171">
        <f>COUNTIF(D9:O12, "&lt;0.01")</f>
        <v>0</v>
      </c>
      <c r="R12" s="211"/>
      <c r="S12" s="211"/>
      <c r="T12" s="212"/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8.442494625930845E-2</v>
      </c>
      <c r="E13" s="84">
        <v>9.0764686318587307E-2</v>
      </c>
      <c r="F13" s="84">
        <v>0.12373063900458423</v>
      </c>
      <c r="G13" s="84">
        <v>9.5621472801686438E-2</v>
      </c>
      <c r="H13" s="84">
        <v>7.5091283489910329E-2</v>
      </c>
      <c r="I13" s="84">
        <v>3.1917493747848386E-2</v>
      </c>
      <c r="J13" s="84">
        <v>0.13086861911535183</v>
      </c>
      <c r="K13" s="84">
        <v>0.20133003285018231</v>
      </c>
      <c r="L13" s="84">
        <v>0.11178984541957804</v>
      </c>
      <c r="M13" s="84">
        <v>5.5648712311724934E-2</v>
      </c>
      <c r="N13" s="84">
        <v>6.39297295152981E-2</v>
      </c>
      <c r="O13" s="85">
        <v>0.10561805358902041</v>
      </c>
      <c r="P13" s="85">
        <v>9.8893585918460522E-2</v>
      </c>
      <c r="R13" s="206"/>
      <c r="S13" s="206"/>
      <c r="T13" s="209"/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  <c r="R14" s="211"/>
      <c r="S14" s="211"/>
      <c r="T14" s="212"/>
    </row>
    <row r="15" spans="1:21" ht="15" customHeight="1">
      <c r="A15" s="169"/>
      <c r="B15" s="175"/>
      <c r="C15" s="129" t="s">
        <v>142</v>
      </c>
      <c r="D15" s="86">
        <v>0.12582317274177857</v>
      </c>
      <c r="E15" s="87">
        <v>0.17027341681361416</v>
      </c>
      <c r="F15" s="87">
        <v>0.16557392212857844</v>
      </c>
      <c r="G15" s="87">
        <v>0.181126550325198</v>
      </c>
      <c r="H15" s="87">
        <v>9.2699625862620302E-2</v>
      </c>
      <c r="I15" s="87">
        <v>4.2742010676067164E-2</v>
      </c>
      <c r="J15" s="87">
        <v>0.16847781569965872</v>
      </c>
      <c r="K15" s="87">
        <v>0.34394726283538835</v>
      </c>
      <c r="L15" s="87">
        <v>0.1413647855350437</v>
      </c>
      <c r="M15" s="87">
        <v>8.9510228892438842E-2</v>
      </c>
      <c r="N15" s="87">
        <v>8.4053420471094833E-2</v>
      </c>
      <c r="O15" s="88">
        <v>0.16150978015681369</v>
      </c>
      <c r="P15" s="88">
        <v>0.34394726283538835</v>
      </c>
      <c r="R15" s="211"/>
      <c r="S15" s="211"/>
      <c r="T15" s="212"/>
    </row>
    <row r="16" spans="1:21" ht="15" customHeight="1">
      <c r="A16" s="214"/>
      <c r="B16" s="220"/>
      <c r="C16" s="130" t="s">
        <v>143</v>
      </c>
      <c r="D16" s="89">
        <v>4.3026719776838342E-2</v>
      </c>
      <c r="E16" s="90">
        <v>1.1255955823560457E-2</v>
      </c>
      <c r="F16" s="90">
        <v>8.1887355880590026E-2</v>
      </c>
      <c r="G16" s="90">
        <v>1.0116395278174867E-2</v>
      </c>
      <c r="H16" s="90">
        <v>5.7482941117200363E-2</v>
      </c>
      <c r="I16" s="90">
        <v>2.10929768196296E-2</v>
      </c>
      <c r="J16" s="90">
        <v>5.6986669196064391E-2</v>
      </c>
      <c r="K16" s="90">
        <v>5.8712802864976245E-2</v>
      </c>
      <c r="L16" s="90">
        <v>8.2214905304112393E-2</v>
      </c>
      <c r="M16" s="90">
        <v>2.1787195731011025E-2</v>
      </c>
      <c r="N16" s="90">
        <v>4.3806038559501374E-2</v>
      </c>
      <c r="O16" s="91">
        <v>4.9726327021227118E-2</v>
      </c>
      <c r="P16" s="91">
        <v>1.0116395278174867E-2</v>
      </c>
      <c r="Q16" s="171">
        <f>COUNTIF(D13:O16, "&lt;0.01")</f>
        <v>0</v>
      </c>
      <c r="R16" s="211"/>
      <c r="S16" s="211"/>
      <c r="T16" s="212"/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0.78707181226446721</v>
      </c>
      <c r="E17" s="84">
        <v>2.8209571277937657</v>
      </c>
      <c r="F17" s="84">
        <v>3.2886661716474848</v>
      </c>
      <c r="G17" s="84">
        <v>4.9663127579134185</v>
      </c>
      <c r="H17" s="84">
        <v>1.1139479781698935</v>
      </c>
      <c r="I17" s="84">
        <v>0.76147730236693001</v>
      </c>
      <c r="J17" s="84">
        <v>2.6201229040476341E-2</v>
      </c>
      <c r="K17" s="84">
        <v>1.5712326707314508</v>
      </c>
      <c r="L17" s="84">
        <v>3.8631467402149102</v>
      </c>
      <c r="M17" s="84">
        <v>5.1416937742731292</v>
      </c>
      <c r="N17" s="84">
        <v>2.5101725128411374</v>
      </c>
      <c r="O17" s="85">
        <v>1.312366739174887</v>
      </c>
      <c r="P17" s="85">
        <v>2.3057928509182668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86">
        <v>0.85403178495637255</v>
      </c>
      <c r="E19" s="87">
        <v>3.1369873988816162</v>
      </c>
      <c r="F19" s="87">
        <v>4.4490779417948909</v>
      </c>
      <c r="G19" s="87">
        <v>6.9069998011957079</v>
      </c>
      <c r="H19" s="87">
        <v>1.9789314220321528</v>
      </c>
      <c r="I19" s="87">
        <v>0.98557628856033752</v>
      </c>
      <c r="J19" s="87">
        <v>3.2585894861704628E-2</v>
      </c>
      <c r="K19" s="87">
        <v>2.4474429250471585</v>
      </c>
      <c r="L19" s="87">
        <v>5.5115474641401869</v>
      </c>
      <c r="M19" s="87">
        <v>5.2311728037257899</v>
      </c>
      <c r="N19" s="87">
        <v>3.445480571493047</v>
      </c>
      <c r="O19" s="88">
        <v>1.3888878659916544</v>
      </c>
      <c r="P19" s="88">
        <v>6.9069998011957079</v>
      </c>
      <c r="Q19" s="171"/>
    </row>
    <row r="20" spans="1:17" ht="15" customHeight="1">
      <c r="A20" s="216"/>
      <c r="B20" s="174"/>
      <c r="C20" s="130" t="s">
        <v>88</v>
      </c>
      <c r="D20" s="89">
        <v>0.72011183957256186</v>
      </c>
      <c r="E20" s="90">
        <v>2.5049268567059157</v>
      </c>
      <c r="F20" s="90">
        <v>2.1282544015000791</v>
      </c>
      <c r="G20" s="90">
        <v>3.0256257146311296</v>
      </c>
      <c r="H20" s="90">
        <v>0.18236250197843656</v>
      </c>
      <c r="I20" s="90">
        <v>0.5373783161735225</v>
      </c>
      <c r="J20" s="90">
        <v>1.9816563219248053E-2</v>
      </c>
      <c r="K20" s="90">
        <v>0.69502241641574314</v>
      </c>
      <c r="L20" s="90">
        <v>2.2147460162896335</v>
      </c>
      <c r="M20" s="90">
        <v>5.0522147448204677</v>
      </c>
      <c r="N20" s="90">
        <v>1.8462500558202692</v>
      </c>
      <c r="O20" s="91">
        <v>1.2358456123581194</v>
      </c>
      <c r="P20" s="91">
        <v>1.9816563219248053E-2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2.0761608935403402</v>
      </c>
      <c r="E21" s="84">
        <v>3.8718340958816468</v>
      </c>
      <c r="F21" s="84">
        <v>5.2955164809553974</v>
      </c>
      <c r="G21" s="84">
        <v>3.0981853638887822</v>
      </c>
      <c r="H21" s="84">
        <v>2.0632031026642847</v>
      </c>
      <c r="I21" s="84">
        <v>1.3310955953199226</v>
      </c>
      <c r="J21" s="84">
        <v>1.7722809988315364</v>
      </c>
      <c r="K21" s="84">
        <v>1.1307594991942018</v>
      </c>
      <c r="L21" s="84">
        <v>3.3288072150707051</v>
      </c>
      <c r="M21" s="84">
        <v>5.3378661797312743</v>
      </c>
      <c r="N21" s="84">
        <v>4.9016675682752666</v>
      </c>
      <c r="O21" s="85">
        <v>4.5135042056602739</v>
      </c>
      <c r="P21" s="85">
        <v>3.2767652828037797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86">
        <v>2.0761608935403402</v>
      </c>
      <c r="E23" s="87">
        <v>5.889683283664227</v>
      </c>
      <c r="F23" s="87">
        <v>6.6065654272716321</v>
      </c>
      <c r="G23" s="87">
        <v>5.3879422646032014</v>
      </c>
      <c r="H23" s="87">
        <v>2.2389388896351687</v>
      </c>
      <c r="I23" s="87">
        <v>1.8654938123964671</v>
      </c>
      <c r="J23" s="87">
        <v>2.3605767999385292</v>
      </c>
      <c r="K23" s="87">
        <v>1.2668288801291578</v>
      </c>
      <c r="L23" s="87">
        <v>3.3604732080723729</v>
      </c>
      <c r="M23" s="87">
        <v>6.1256094063665039</v>
      </c>
      <c r="N23" s="87">
        <v>5.657642699650034</v>
      </c>
      <c r="O23" s="88">
        <v>6.7201519849330946</v>
      </c>
      <c r="P23" s="88">
        <v>6.7201519849330946</v>
      </c>
      <c r="Q23" s="171"/>
    </row>
    <row r="24" spans="1:17" ht="15" customHeight="1">
      <c r="A24" s="216"/>
      <c r="B24" s="174"/>
      <c r="C24" s="130" t="s">
        <v>88</v>
      </c>
      <c r="D24" s="89">
        <v>2.0761608935403402</v>
      </c>
      <c r="E24" s="90">
        <v>1.8539849080990669</v>
      </c>
      <c r="F24" s="90">
        <v>3.9844675346391631</v>
      </c>
      <c r="G24" s="90">
        <v>0.80842846317436257</v>
      </c>
      <c r="H24" s="90">
        <v>1.887467315693401</v>
      </c>
      <c r="I24" s="90">
        <v>0.79669737824337794</v>
      </c>
      <c r="J24" s="90">
        <v>1.1839851977245439</v>
      </c>
      <c r="K24" s="90">
        <v>0.99469011825924591</v>
      </c>
      <c r="L24" s="90">
        <v>3.2971412220690373</v>
      </c>
      <c r="M24" s="90">
        <v>4.5501229530960448</v>
      </c>
      <c r="N24" s="90">
        <v>4.1456924369005002</v>
      </c>
      <c r="O24" s="91">
        <v>2.3068564263874527</v>
      </c>
      <c r="P24" s="91">
        <v>0.79669737824337794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5.9984143369896428</v>
      </c>
      <c r="E25" s="84">
        <v>4.7322193692435581</v>
      </c>
      <c r="F25" s="84">
        <v>9.2748647759248399</v>
      </c>
      <c r="G25" s="84">
        <v>5.3533322174463205</v>
      </c>
      <c r="H25" s="84">
        <v>5.7444737163910764</v>
      </c>
      <c r="I25" s="84">
        <v>0.57109501665693407</v>
      </c>
      <c r="J25" s="84">
        <v>0.16250868347333922</v>
      </c>
      <c r="K25" s="84">
        <v>1.2614629967334825</v>
      </c>
      <c r="L25" s="84">
        <v>2.7862615387349083</v>
      </c>
      <c r="M25" s="84">
        <v>7.5463165595221344</v>
      </c>
      <c r="N25" s="84">
        <v>12.815029878765536</v>
      </c>
      <c r="O25" s="85">
        <v>11.53132161805682</v>
      </c>
      <c r="P25" s="85">
        <v>5.9274655773474541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86">
        <v>7.2618763174522272</v>
      </c>
      <c r="E27" s="87">
        <v>5.030301538461539</v>
      </c>
      <c r="F27" s="87">
        <v>9.4693532450806437</v>
      </c>
      <c r="G27" s="87">
        <v>6.3728046440694639</v>
      </c>
      <c r="H27" s="87">
        <v>14.424373677216126</v>
      </c>
      <c r="I27" s="87">
        <v>1.0536700868192581</v>
      </c>
      <c r="J27" s="87">
        <v>0.2323672787319668</v>
      </c>
      <c r="K27" s="87">
        <v>2.2224082161161522</v>
      </c>
      <c r="L27" s="87">
        <v>5.0152911222846548</v>
      </c>
      <c r="M27" s="87">
        <v>8.9269279418061522</v>
      </c>
      <c r="N27" s="87">
        <v>14.677553511401165</v>
      </c>
      <c r="O27" s="88">
        <v>12.847066250652551</v>
      </c>
      <c r="P27" s="88">
        <v>14.677553511401165</v>
      </c>
      <c r="Q27" s="171"/>
    </row>
    <row r="28" spans="1:17" ht="15" customHeight="1">
      <c r="A28" s="216"/>
      <c r="B28" s="174"/>
      <c r="C28" s="130" t="s">
        <v>88</v>
      </c>
      <c r="D28" s="89">
        <v>4.7349523565270584</v>
      </c>
      <c r="E28" s="90">
        <v>4.4341372000255772</v>
      </c>
      <c r="F28" s="90">
        <v>9.080376306769038</v>
      </c>
      <c r="G28" s="90">
        <v>4.3338597908231771</v>
      </c>
      <c r="H28" s="90">
        <v>0.22361846336516106</v>
      </c>
      <c r="I28" s="90">
        <v>8.8519946494610119E-2</v>
      </c>
      <c r="J28" s="90">
        <v>9.2650088214711643E-2</v>
      </c>
      <c r="K28" s="90">
        <v>0.30051777735081264</v>
      </c>
      <c r="L28" s="90">
        <v>0.55723195518516166</v>
      </c>
      <c r="M28" s="90">
        <v>6.1657051772381166</v>
      </c>
      <c r="N28" s="90">
        <v>10.211463413433856</v>
      </c>
      <c r="O28" s="91">
        <v>10.215576985461089</v>
      </c>
      <c r="P28" s="91">
        <v>8.8519946494610119E-2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4.7505811712214943</v>
      </c>
      <c r="E29" s="84">
        <v>3.6319243077719134</v>
      </c>
      <c r="F29" s="84">
        <v>3.977859208561024</v>
      </c>
      <c r="G29" s="84">
        <v>1.4351805022049162</v>
      </c>
      <c r="H29" s="84">
        <v>2.1553893847092098</v>
      </c>
      <c r="I29" s="84" t="s">
        <v>214</v>
      </c>
      <c r="J29" s="84">
        <v>0.10796339841254567</v>
      </c>
      <c r="K29" s="84">
        <v>0.84308187971385484</v>
      </c>
      <c r="L29" s="84">
        <v>3.1622178113640702</v>
      </c>
      <c r="M29" s="84">
        <v>3.7634394616556914</v>
      </c>
      <c r="N29" s="84">
        <v>4.5896746561446609</v>
      </c>
      <c r="O29" s="85">
        <v>5.3502428063541831</v>
      </c>
      <c r="P29" s="85">
        <v>3.0605807509413339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86">
        <v>4.9126535612450279</v>
      </c>
      <c r="E31" s="87">
        <v>4.576699274827722</v>
      </c>
      <c r="F31" s="87">
        <v>4.2429979342611901</v>
      </c>
      <c r="G31" s="87">
        <v>1.6316266697837323</v>
      </c>
      <c r="H31" s="87">
        <v>3.1868867527822902</v>
      </c>
      <c r="I31" s="87" t="s">
        <v>214</v>
      </c>
      <c r="J31" s="87">
        <v>0.15440831210764919</v>
      </c>
      <c r="K31" s="87">
        <v>0.95678440225516004</v>
      </c>
      <c r="L31" s="87">
        <v>3.8448624883417746</v>
      </c>
      <c r="M31" s="87">
        <v>5.7950828493781668</v>
      </c>
      <c r="N31" s="87">
        <v>5.3879829075401648</v>
      </c>
      <c r="O31" s="88">
        <v>5.8176136395574654</v>
      </c>
      <c r="P31" s="88">
        <v>5.8176136395574654</v>
      </c>
      <c r="Q31" s="171"/>
    </row>
    <row r="32" spans="1:17" ht="15" customHeight="1">
      <c r="A32" s="216"/>
      <c r="B32" s="174"/>
      <c r="C32" s="130" t="s">
        <v>88</v>
      </c>
      <c r="D32" s="89">
        <v>4.5885087811979597</v>
      </c>
      <c r="E32" s="90">
        <v>2.6871493407161045</v>
      </c>
      <c r="F32" s="90">
        <v>3.7127204828608575</v>
      </c>
      <c r="G32" s="90">
        <v>1.2387343346260999</v>
      </c>
      <c r="H32" s="90">
        <v>0.14273498903057882</v>
      </c>
      <c r="I32" s="90" t="s">
        <v>214</v>
      </c>
      <c r="J32" s="90">
        <v>6.1518484717442139E-2</v>
      </c>
      <c r="K32" s="90">
        <v>0.72937935717254976</v>
      </c>
      <c r="L32" s="90">
        <v>2.4795731343863658</v>
      </c>
      <c r="M32" s="90">
        <v>2.3729865921752951</v>
      </c>
      <c r="N32" s="90">
        <v>3.7913664047491569</v>
      </c>
      <c r="O32" s="91">
        <v>4.8828719731509009</v>
      </c>
      <c r="P32" s="91">
        <v>6.1518484717442139E-2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>
        <v>1.1462619173707894E-2</v>
      </c>
      <c r="E33" s="84" t="s">
        <v>224</v>
      </c>
      <c r="F33" s="84" t="s">
        <v>224</v>
      </c>
      <c r="G33" s="84" t="s">
        <v>224</v>
      </c>
      <c r="H33" s="84">
        <v>3.3847853044686405E-2</v>
      </c>
      <c r="I33" s="84" t="s">
        <v>224</v>
      </c>
      <c r="J33" s="84">
        <v>1.03230820998745E-2</v>
      </c>
      <c r="K33" s="84">
        <v>3.1647308116337342E-2</v>
      </c>
      <c r="L33" s="84">
        <v>3.0522941212575407E-2</v>
      </c>
      <c r="M33" s="84">
        <v>2.029013265647962E-2</v>
      </c>
      <c r="N33" s="84" t="s">
        <v>224</v>
      </c>
      <c r="O33" s="85" t="s">
        <v>224</v>
      </c>
      <c r="P33" s="85">
        <v>1.5453913504115055E-2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86">
        <v>2.2798600409853827E-2</v>
      </c>
      <c r="E35" s="87" t="s">
        <v>224</v>
      </c>
      <c r="F35" s="87" t="s">
        <v>224</v>
      </c>
      <c r="G35" s="87" t="s">
        <v>224</v>
      </c>
      <c r="H35" s="87">
        <v>7.5515607025500808E-2</v>
      </c>
      <c r="I35" s="87" t="s">
        <v>224</v>
      </c>
      <c r="J35" s="87">
        <v>1.5544075197390299E-2</v>
      </c>
      <c r="K35" s="87">
        <v>5.7125203392215815E-2</v>
      </c>
      <c r="L35" s="87">
        <v>4.1842028364201034E-2</v>
      </c>
      <c r="M35" s="87">
        <v>3.1954682434502869E-2</v>
      </c>
      <c r="N35" s="87" t="s">
        <v>224</v>
      </c>
      <c r="O35" s="88" t="s">
        <v>224</v>
      </c>
      <c r="P35" s="88">
        <v>7.5515607025500808E-2</v>
      </c>
      <c r="Q35" s="171"/>
    </row>
    <row r="36" spans="1:17" ht="15" customHeight="1">
      <c r="A36" s="216"/>
      <c r="B36" s="174"/>
      <c r="C36" s="130" t="s">
        <v>88</v>
      </c>
      <c r="D36" s="89" t="s">
        <v>224</v>
      </c>
      <c r="E36" s="90" t="s">
        <v>224</v>
      </c>
      <c r="F36" s="90" t="s">
        <v>224</v>
      </c>
      <c r="G36" s="90" t="s">
        <v>224</v>
      </c>
      <c r="H36" s="90">
        <v>1.0033094072504165E-2</v>
      </c>
      <c r="I36" s="90" t="s">
        <v>224</v>
      </c>
      <c r="J36" s="90" t="s">
        <v>224</v>
      </c>
      <c r="K36" s="90" t="s">
        <v>224</v>
      </c>
      <c r="L36" s="90">
        <v>1.9203854060949779E-2</v>
      </c>
      <c r="M36" s="90" t="s">
        <v>224</v>
      </c>
      <c r="N36" s="90" t="s">
        <v>224</v>
      </c>
      <c r="O36" s="91" t="s">
        <v>224</v>
      </c>
      <c r="P36" s="91" t="s">
        <v>224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>
        <v>2.2373926780396972E-2</v>
      </c>
      <c r="E37" s="84">
        <v>8.7000758465945488E-2</v>
      </c>
      <c r="F37" s="84">
        <v>3.5794541789117049E-2</v>
      </c>
      <c r="G37" s="84">
        <v>6.166334706166951E-2</v>
      </c>
      <c r="H37" s="84">
        <v>2.8996176655968316E-2</v>
      </c>
      <c r="I37" s="84">
        <v>1.2372824601484936E-2</v>
      </c>
      <c r="J37" s="84">
        <v>2.9159243941077613E-2</v>
      </c>
      <c r="K37" s="84" t="s">
        <v>224</v>
      </c>
      <c r="L37" s="84">
        <v>0.10301279471408062</v>
      </c>
      <c r="M37" s="84">
        <v>4.2052080811790023E-2</v>
      </c>
      <c r="N37" s="84">
        <v>5.8544177572720769E-2</v>
      </c>
      <c r="O37" s="85">
        <v>4.2655158321585306E-2</v>
      </c>
      <c r="P37" s="85">
        <v>4.3203947694555232E-2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86">
        <v>3.1077256951730185E-2</v>
      </c>
      <c r="E39" s="87">
        <v>0.12580682717998121</v>
      </c>
      <c r="F39" s="87">
        <v>4.0773550619867246E-2</v>
      </c>
      <c r="G39" s="87">
        <v>8.927507522569407E-2</v>
      </c>
      <c r="H39" s="87">
        <v>4.0366514414009146E-2</v>
      </c>
      <c r="I39" s="87">
        <v>1.4756102767784758E-2</v>
      </c>
      <c r="J39" s="87">
        <v>4.7565454715072258E-2</v>
      </c>
      <c r="K39" s="87" t="s">
        <v>224</v>
      </c>
      <c r="L39" s="87">
        <v>0.13929369782625464</v>
      </c>
      <c r="M39" s="87">
        <v>5.3931153414717492E-2</v>
      </c>
      <c r="N39" s="87">
        <v>0.10201479207751138</v>
      </c>
      <c r="O39" s="88">
        <v>4.8347071455931284E-2</v>
      </c>
      <c r="P39" s="88">
        <v>0.13929369782625464</v>
      </c>
      <c r="Q39" s="171"/>
    </row>
    <row r="40" spans="1:17" ht="15" customHeight="1">
      <c r="A40" s="216"/>
      <c r="B40" s="174"/>
      <c r="C40" s="130" t="s">
        <v>88</v>
      </c>
      <c r="D40" s="89">
        <v>1.3670596609063758E-2</v>
      </c>
      <c r="E40" s="90">
        <v>4.8194689751909783E-2</v>
      </c>
      <c r="F40" s="90">
        <v>3.0815532958366858E-2</v>
      </c>
      <c r="G40" s="90">
        <v>3.4051618897644957E-2</v>
      </c>
      <c r="H40" s="90">
        <v>1.6530155032693155E-2</v>
      </c>
      <c r="I40" s="90" t="s">
        <v>224</v>
      </c>
      <c r="J40" s="90">
        <v>1.0753033167082964E-2</v>
      </c>
      <c r="K40" s="90" t="s">
        <v>224</v>
      </c>
      <c r="L40" s="90">
        <v>6.6731891601906596E-2</v>
      </c>
      <c r="M40" s="90">
        <v>3.3544729801290217E-2</v>
      </c>
      <c r="N40" s="90">
        <v>1.5073563067930165E-2</v>
      </c>
      <c r="O40" s="91">
        <v>3.6963245187239327E-2</v>
      </c>
      <c r="P40" s="91" t="s">
        <v>224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11.973268872215485</v>
      </c>
      <c r="E41" s="84">
        <v>5.5442599758499922</v>
      </c>
      <c r="F41" s="84">
        <v>5.2600668563449036</v>
      </c>
      <c r="G41" s="84">
        <v>3.8279968277180445</v>
      </c>
      <c r="H41" s="84">
        <v>1.9049082098108294</v>
      </c>
      <c r="I41" s="84">
        <v>0.55232401788010532</v>
      </c>
      <c r="J41" s="84">
        <v>1.7456490985664559</v>
      </c>
      <c r="K41" s="84">
        <v>0.89271240242908734</v>
      </c>
      <c r="L41" s="84">
        <v>3.158191751361791</v>
      </c>
      <c r="M41" s="84">
        <v>3.0915274937434867</v>
      </c>
      <c r="N41" s="84">
        <v>4.2317279182138234</v>
      </c>
      <c r="O41" s="85">
        <v>9.9234249058287833</v>
      </c>
      <c r="P41" s="85">
        <v>4.2900207798981214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86">
        <v>13.866464358834065</v>
      </c>
      <c r="E43" s="87">
        <v>7.8596335786016427</v>
      </c>
      <c r="F43" s="87">
        <v>5.5459231345988877</v>
      </c>
      <c r="G43" s="87">
        <v>5.4243873877204045</v>
      </c>
      <c r="H43" s="87">
        <v>2.4951431202880108</v>
      </c>
      <c r="I43" s="87">
        <v>1.0434404098054715</v>
      </c>
      <c r="J43" s="87">
        <v>1.7456490985664559</v>
      </c>
      <c r="K43" s="87">
        <v>0.94891692722131793</v>
      </c>
      <c r="L43" s="87">
        <v>3.671142771322577</v>
      </c>
      <c r="M43" s="87">
        <v>4.0803881375874882</v>
      </c>
      <c r="N43" s="87">
        <v>7.4242112249746084</v>
      </c>
      <c r="O43" s="88">
        <v>10.967119420862154</v>
      </c>
      <c r="P43" s="88">
        <v>13.866464358834065</v>
      </c>
      <c r="Q43" s="171"/>
    </row>
    <row r="44" spans="1:17" ht="15" customHeight="1">
      <c r="A44" s="216"/>
      <c r="B44" s="174"/>
      <c r="C44" s="130" t="s">
        <v>88</v>
      </c>
      <c r="D44" s="89">
        <v>10.080073385596902</v>
      </c>
      <c r="E44" s="90">
        <v>3.2288863730983413</v>
      </c>
      <c r="F44" s="90">
        <v>4.9742105780909194</v>
      </c>
      <c r="G44" s="90">
        <v>2.2316062677156845</v>
      </c>
      <c r="H44" s="90">
        <v>1.3146732993336481</v>
      </c>
      <c r="I44" s="90">
        <v>7.9953047506686192E-2</v>
      </c>
      <c r="J44" s="90">
        <v>1.7456490985664559</v>
      </c>
      <c r="K44" s="90">
        <v>0.83650787763685663</v>
      </c>
      <c r="L44" s="90">
        <v>2.6452407314010045</v>
      </c>
      <c r="M44" s="90">
        <v>2.1026668498994852</v>
      </c>
      <c r="N44" s="90">
        <v>1.5036039595298314</v>
      </c>
      <c r="O44" s="91">
        <v>8.8797303907954124</v>
      </c>
      <c r="P44" s="91">
        <v>7.9953047506686192E-2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2.0090754576084482</v>
      </c>
      <c r="E45" s="84">
        <v>2.9395839405368074</v>
      </c>
      <c r="F45" s="84">
        <v>2.1750387296782687</v>
      </c>
      <c r="G45" s="84">
        <v>1.5478602997754418</v>
      </c>
      <c r="H45" s="84">
        <v>0.59113354610690882</v>
      </c>
      <c r="I45" s="84">
        <v>1.434506557266475E-2</v>
      </c>
      <c r="J45" s="84">
        <v>1.1708881298803282</v>
      </c>
      <c r="K45" s="84">
        <v>0.11843273871777207</v>
      </c>
      <c r="L45" s="84">
        <v>2.8823320993634676</v>
      </c>
      <c r="M45" s="84">
        <v>0.96812682501632885</v>
      </c>
      <c r="N45" s="84">
        <v>2.116970982040653</v>
      </c>
      <c r="O45" s="85">
        <v>2.2819807713007325</v>
      </c>
      <c r="P45" s="85">
        <v>1.5289068286921017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2.3304042704043293</v>
      </c>
      <c r="E47" s="87">
        <v>3.9151390575825125</v>
      </c>
      <c r="F47" s="87">
        <v>2.5664376779782736</v>
      </c>
      <c r="G47" s="87">
        <v>1.963578293300632</v>
      </c>
      <c r="H47" s="87">
        <v>0.89907720939841151</v>
      </c>
      <c r="I47" s="87">
        <v>2.1261080825817954E-2</v>
      </c>
      <c r="J47" s="87">
        <v>1.5012564530490742</v>
      </c>
      <c r="K47" s="87">
        <v>0.13202185564704996</v>
      </c>
      <c r="L47" s="87">
        <v>2.9228010618852718</v>
      </c>
      <c r="M47" s="87">
        <v>1.4483922941446923</v>
      </c>
      <c r="N47" s="87">
        <v>2.6219438432713842</v>
      </c>
      <c r="O47" s="88">
        <v>2.8235407387449749</v>
      </c>
      <c r="P47" s="88">
        <v>3.9151390575825125</v>
      </c>
      <c r="Q47" s="171"/>
    </row>
    <row r="48" spans="1:17" ht="15" customHeight="1">
      <c r="A48" s="216"/>
      <c r="B48" s="174"/>
      <c r="C48" s="130" t="s">
        <v>88</v>
      </c>
      <c r="D48" s="89">
        <v>1.6877466448125669</v>
      </c>
      <c r="E48" s="90">
        <v>1.9640288234911025</v>
      </c>
      <c r="F48" s="90">
        <v>1.7836397813782638</v>
      </c>
      <c r="G48" s="90">
        <v>1.1321423062502516</v>
      </c>
      <c r="H48" s="90">
        <v>0.41758966839169559</v>
      </c>
      <c r="I48" s="90" t="s">
        <v>224</v>
      </c>
      <c r="J48" s="90">
        <v>0.84051980671158233</v>
      </c>
      <c r="K48" s="90">
        <v>0.10484362178849418</v>
      </c>
      <c r="L48" s="90">
        <v>2.8418631368416634</v>
      </c>
      <c r="M48" s="90">
        <v>0.48786135588796548</v>
      </c>
      <c r="N48" s="90">
        <v>1.6119981208099221</v>
      </c>
      <c r="O48" s="91">
        <v>1.7404208038564906</v>
      </c>
      <c r="P48" s="91" t="s">
        <v>224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0.11335564974849072</v>
      </c>
      <c r="E49" s="84">
        <v>0.42403132020570816</v>
      </c>
      <c r="F49" s="84">
        <v>9.3076346374475247E-2</v>
      </c>
      <c r="G49" s="84">
        <v>4.7572742651158503E-2</v>
      </c>
      <c r="H49" s="84">
        <v>2.4566947879592276E-2</v>
      </c>
      <c r="I49" s="84" t="s">
        <v>224</v>
      </c>
      <c r="J49" s="84" t="s">
        <v>224</v>
      </c>
      <c r="K49" s="84">
        <v>1.2552113561417961E-2</v>
      </c>
      <c r="L49" s="84">
        <v>0.13988920336675023</v>
      </c>
      <c r="M49" s="84">
        <v>2.8743247312870136E-2</v>
      </c>
      <c r="N49" s="84">
        <v>5.7569437600591869E-2</v>
      </c>
      <c r="O49" s="85">
        <v>1.5287788998738339E-2</v>
      </c>
      <c r="P49" s="85">
        <v>7.692354771288315E-2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0.14358648504344226</v>
      </c>
      <c r="E51" s="87">
        <v>0.80986157978100703</v>
      </c>
      <c r="F51" s="87">
        <v>0.11685494936777344</v>
      </c>
      <c r="G51" s="87">
        <v>5.0225572777936135E-2</v>
      </c>
      <c r="H51" s="87">
        <v>4.0269777974696025E-2</v>
      </c>
      <c r="I51" s="87" t="s">
        <v>224</v>
      </c>
      <c r="J51" s="87">
        <v>1.4761883519005925E-2</v>
      </c>
      <c r="K51" s="87">
        <v>1.8804487479263381E-2</v>
      </c>
      <c r="L51" s="87">
        <v>0.24168561229149577</v>
      </c>
      <c r="M51" s="87">
        <v>7.2684421866722138E-2</v>
      </c>
      <c r="N51" s="87">
        <v>6.3209507024919495E-2</v>
      </c>
      <c r="O51" s="88">
        <v>1.8128703945456247E-2</v>
      </c>
      <c r="P51" s="88">
        <v>0.80986157978100703</v>
      </c>
      <c r="Q51" s="171"/>
    </row>
    <row r="52" spans="1:17" ht="15" customHeight="1">
      <c r="A52" s="216"/>
      <c r="B52" s="174"/>
      <c r="C52" s="130" t="s">
        <v>88</v>
      </c>
      <c r="D52" s="89">
        <v>8.312481445353917E-2</v>
      </c>
      <c r="E52" s="90">
        <v>3.8201060630409338E-2</v>
      </c>
      <c r="F52" s="90">
        <v>6.9297743381177057E-2</v>
      </c>
      <c r="G52" s="90">
        <v>4.4919912524380878E-2</v>
      </c>
      <c r="H52" s="90" t="s">
        <v>224</v>
      </c>
      <c r="I52" s="90" t="s">
        <v>224</v>
      </c>
      <c r="J52" s="90" t="s">
        <v>224</v>
      </c>
      <c r="K52" s="90" t="s">
        <v>224</v>
      </c>
      <c r="L52" s="90">
        <v>3.809279444200471E-2</v>
      </c>
      <c r="M52" s="90" t="s">
        <v>224</v>
      </c>
      <c r="N52" s="90">
        <v>5.192936817626425E-2</v>
      </c>
      <c r="O52" s="91">
        <v>1.2446874052020428E-2</v>
      </c>
      <c r="P52" s="91" t="s">
        <v>224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1.5324265628800311</v>
      </c>
      <c r="E53" s="84">
        <v>1.0595343727242055</v>
      </c>
      <c r="F53" s="84">
        <v>1.8715216832184867</v>
      </c>
      <c r="G53" s="84">
        <v>1.1115178602154343</v>
      </c>
      <c r="H53" s="84">
        <v>0.84683573191212524</v>
      </c>
      <c r="I53" s="84">
        <v>1.3304398117545109</v>
      </c>
      <c r="J53" s="84">
        <v>1.238222623634246</v>
      </c>
      <c r="K53" s="84">
        <v>1.0234242804960354</v>
      </c>
      <c r="L53" s="84">
        <v>2.051786949123096</v>
      </c>
      <c r="M53" s="84">
        <v>7.0319391101802537</v>
      </c>
      <c r="N53" s="84">
        <v>11.758368573773017</v>
      </c>
      <c r="O53" s="85">
        <v>8.0361367293502823</v>
      </c>
      <c r="P53" s="85">
        <v>3.0872213985133734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1.6705468444017821</v>
      </c>
      <c r="E55" s="87">
        <v>1.2080801325395667</v>
      </c>
      <c r="F55" s="87">
        <v>2.6027120683674081</v>
      </c>
      <c r="G55" s="87">
        <v>1.3901962464164233</v>
      </c>
      <c r="H55" s="87">
        <v>0.99616999526611705</v>
      </c>
      <c r="I55" s="87">
        <v>1.4822846601404343</v>
      </c>
      <c r="J55" s="87">
        <v>1.4556839094933463</v>
      </c>
      <c r="K55" s="87">
        <v>1.6482004044490342</v>
      </c>
      <c r="L55" s="87">
        <v>2.051786949123096</v>
      </c>
      <c r="M55" s="87">
        <v>9.7236971266809888</v>
      </c>
      <c r="N55" s="87">
        <v>11.758368573773017</v>
      </c>
      <c r="O55" s="88">
        <v>8.9047605123156863</v>
      </c>
      <c r="P55" s="88">
        <v>11.758368573773017</v>
      </c>
      <c r="Q55" s="171"/>
    </row>
    <row r="56" spans="1:17" ht="15" customHeight="1">
      <c r="A56" s="216"/>
      <c r="B56" s="174"/>
      <c r="C56" s="130" t="s">
        <v>88</v>
      </c>
      <c r="D56" s="89">
        <v>1.3943062813582801</v>
      </c>
      <c r="E56" s="90">
        <v>0.91098861290884425</v>
      </c>
      <c r="F56" s="90">
        <v>1.1403312980695652</v>
      </c>
      <c r="G56" s="90">
        <v>0.83283947401444525</v>
      </c>
      <c r="H56" s="90">
        <v>0.69750146855813344</v>
      </c>
      <c r="I56" s="90">
        <v>1.1785949633685875</v>
      </c>
      <c r="J56" s="90">
        <v>1.0207613377751459</v>
      </c>
      <c r="K56" s="90">
        <v>0.39864815654303654</v>
      </c>
      <c r="L56" s="90">
        <v>2.051786949123096</v>
      </c>
      <c r="M56" s="90">
        <v>5.357250172530394</v>
      </c>
      <c r="N56" s="90">
        <v>11.758368573773017</v>
      </c>
      <c r="O56" s="91">
        <v>7.1675129463848766</v>
      </c>
      <c r="P56" s="91">
        <v>0.39864815654303654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3.4849201678571289</v>
      </c>
      <c r="E57" s="84">
        <v>3.5140987888647937</v>
      </c>
      <c r="F57" s="84">
        <v>3.9447294638582018</v>
      </c>
      <c r="G57" s="84">
        <v>4.6339615040359083</v>
      </c>
      <c r="H57" s="84">
        <v>1.6925274989745411</v>
      </c>
      <c r="I57" s="84">
        <v>1.7014232374547289</v>
      </c>
      <c r="J57" s="84">
        <v>2.8520219630136734</v>
      </c>
      <c r="K57" s="84" t="s">
        <v>214</v>
      </c>
      <c r="L57" s="84">
        <v>13.559567643599268</v>
      </c>
      <c r="M57" s="84">
        <v>4.056813139892518</v>
      </c>
      <c r="N57" s="84">
        <v>4.8958785739148176</v>
      </c>
      <c r="O57" s="85">
        <v>2.9530743118477547</v>
      </c>
      <c r="P57" s="85">
        <v>3.7855857006380602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3.4849201678571289</v>
      </c>
      <c r="E59" s="87">
        <v>5.9308001927354326</v>
      </c>
      <c r="F59" s="87">
        <v>4.1292189487863897</v>
      </c>
      <c r="G59" s="87">
        <v>5.7250397326014095</v>
      </c>
      <c r="H59" s="87">
        <v>2.7748348687462285</v>
      </c>
      <c r="I59" s="87">
        <v>2.07431745602136</v>
      </c>
      <c r="J59" s="87">
        <v>4.1927618681545766</v>
      </c>
      <c r="K59" s="87" t="s">
        <v>214</v>
      </c>
      <c r="L59" s="87">
        <v>13.559567643599268</v>
      </c>
      <c r="M59" s="87">
        <v>7.7170420695501436</v>
      </c>
      <c r="N59" s="87">
        <v>5.7994413639339859</v>
      </c>
      <c r="O59" s="88">
        <v>3.6271988918987224</v>
      </c>
      <c r="P59" s="88">
        <v>13.559567643599268</v>
      </c>
      <c r="Q59" s="171"/>
    </row>
    <row r="60" spans="1:17" ht="15" customHeight="1">
      <c r="A60" s="216"/>
      <c r="B60" s="174"/>
      <c r="C60" s="130" t="s">
        <v>88</v>
      </c>
      <c r="D60" s="89">
        <v>3.4849201678571289</v>
      </c>
      <c r="E60" s="90">
        <v>1.097397384994155</v>
      </c>
      <c r="F60" s="90">
        <v>3.7602399789300138</v>
      </c>
      <c r="G60" s="90">
        <v>3.5428832754704067</v>
      </c>
      <c r="H60" s="90">
        <v>1.0695920669173498</v>
      </c>
      <c r="I60" s="90">
        <v>1.328529018888098</v>
      </c>
      <c r="J60" s="90">
        <v>1.5112820578727699</v>
      </c>
      <c r="K60" s="90" t="s">
        <v>214</v>
      </c>
      <c r="L60" s="90">
        <v>13.559567643599268</v>
      </c>
      <c r="M60" s="90">
        <v>2.6281889212936213E-2</v>
      </c>
      <c r="N60" s="90">
        <v>3.9923157838956485</v>
      </c>
      <c r="O60" s="91">
        <v>2.2789497317967871</v>
      </c>
      <c r="P60" s="91">
        <v>2.6281889212936213E-2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0.50629679857532284</v>
      </c>
      <c r="E61" s="84">
        <v>1.3108561286874563</v>
      </c>
      <c r="F61" s="84">
        <v>0.48384690219654058</v>
      </c>
      <c r="G61" s="84">
        <v>0.91076035888489959</v>
      </c>
      <c r="H61" s="84">
        <v>0.32475713605502204</v>
      </c>
      <c r="I61" s="84">
        <v>0.17140734488543158</v>
      </c>
      <c r="J61" s="84">
        <v>0.89062776647933106</v>
      </c>
      <c r="K61" s="84">
        <v>0.13635375477844278</v>
      </c>
      <c r="L61" s="84">
        <v>1.5461894202109203</v>
      </c>
      <c r="M61" s="84">
        <v>0.7249554736176842</v>
      </c>
      <c r="N61" s="84">
        <v>0.69861035609753896</v>
      </c>
      <c r="O61" s="85">
        <v>0.86735952668647964</v>
      </c>
      <c r="P61" s="85">
        <v>0.69975979015318646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0.54143606027506297</v>
      </c>
      <c r="E63" s="87">
        <v>1.6891142797554364</v>
      </c>
      <c r="F63" s="87">
        <v>0.70368366987410114</v>
      </c>
      <c r="G63" s="87">
        <v>1.0578670162416071</v>
      </c>
      <c r="H63" s="87">
        <v>0.51615674671214062</v>
      </c>
      <c r="I63" s="87">
        <v>0.18729689077847289</v>
      </c>
      <c r="J63" s="87">
        <v>0.99626602092242245</v>
      </c>
      <c r="K63" s="87">
        <v>0.18142472276811469</v>
      </c>
      <c r="L63" s="87">
        <v>1.6585749168495576</v>
      </c>
      <c r="M63" s="87">
        <v>1.0821207677397173</v>
      </c>
      <c r="N63" s="87">
        <v>0.80788422901855939</v>
      </c>
      <c r="O63" s="88">
        <v>1.0145851685579148</v>
      </c>
      <c r="P63" s="88">
        <v>1.6891142797554364</v>
      </c>
      <c r="Q63" s="171"/>
    </row>
    <row r="64" spans="1:17" ht="15" customHeight="1">
      <c r="A64" s="221"/>
      <c r="B64" s="174"/>
      <c r="C64" s="130" t="s">
        <v>143</v>
      </c>
      <c r="D64" s="89">
        <v>0.47115753687558265</v>
      </c>
      <c r="E64" s="90">
        <v>0.93259797761947605</v>
      </c>
      <c r="F64" s="90">
        <v>0.26401013451898009</v>
      </c>
      <c r="G64" s="90">
        <v>0.76365370152819223</v>
      </c>
      <c r="H64" s="90">
        <v>0.20216481116658883</v>
      </c>
      <c r="I64" s="90">
        <v>0.15551779899239029</v>
      </c>
      <c r="J64" s="90">
        <v>0.78498951203623968</v>
      </c>
      <c r="K64" s="90">
        <v>9.1282786788770859E-2</v>
      </c>
      <c r="L64" s="90">
        <v>1.4338039235722833</v>
      </c>
      <c r="M64" s="90">
        <v>0.34758285456396543</v>
      </c>
      <c r="N64" s="90">
        <v>0.58933648317651866</v>
      </c>
      <c r="O64" s="91">
        <v>0.72013388481504448</v>
      </c>
      <c r="P64" s="91">
        <v>9.1282786788770859E-2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4.1263800000000003E-2</v>
      </c>
      <c r="E65" s="84">
        <v>2.2156249999999999E-2</v>
      </c>
      <c r="F65" s="84">
        <v>6.0460750000000001E-2</v>
      </c>
      <c r="G65" s="84" t="s">
        <v>224</v>
      </c>
      <c r="H65" s="84">
        <v>2.3308374999999999E-2</v>
      </c>
      <c r="I65" s="84">
        <v>1.4012000000000002E-2</v>
      </c>
      <c r="J65" s="84">
        <v>2.5538800000000007E-2</v>
      </c>
      <c r="K65" s="84">
        <v>2.8005499999999999E-2</v>
      </c>
      <c r="L65" s="84">
        <v>3.8498700000000004E-2</v>
      </c>
      <c r="M65" s="84">
        <v>1.560725E-2</v>
      </c>
      <c r="N65" s="84">
        <v>2.2156249999999999E-2</v>
      </c>
      <c r="O65" s="85">
        <v>3.0061600000000004E-2</v>
      </c>
      <c r="P65" s="85">
        <v>2.7490705882352948E-2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7.2672500000000001E-2</v>
      </c>
      <c r="E67" s="87">
        <v>4.4666999999999998E-2</v>
      </c>
      <c r="F67" s="87">
        <v>0.1917845</v>
      </c>
      <c r="G67" s="87">
        <v>1.1698500000000001E-2</v>
      </c>
      <c r="H67" s="87">
        <v>5.6720000000000007E-2</v>
      </c>
      <c r="I67" s="87">
        <v>2.9423500000000002E-2</v>
      </c>
      <c r="J67" s="87">
        <v>6.8418500000000007E-2</v>
      </c>
      <c r="K67" s="87">
        <v>4.4666999999999998E-2</v>
      </c>
      <c r="L67" s="87">
        <v>8.7207000000000007E-2</v>
      </c>
      <c r="M67" s="87">
        <v>3.6513499999999997E-2</v>
      </c>
      <c r="N67" s="87">
        <v>4.1831E-2</v>
      </c>
      <c r="O67" s="88">
        <v>8.4725500000000009E-2</v>
      </c>
      <c r="P67" s="88">
        <v>0.1917845</v>
      </c>
      <c r="Q67" s="171"/>
    </row>
    <row r="68" spans="1:17" ht="15" customHeight="1">
      <c r="A68" s="169"/>
      <c r="B68" s="173"/>
      <c r="C68" s="130" t="s">
        <v>140</v>
      </c>
      <c r="D68" s="89">
        <v>1.7370500000000001E-2</v>
      </c>
      <c r="E68" s="90" t="s">
        <v>224</v>
      </c>
      <c r="F68" s="90" t="s">
        <v>224</v>
      </c>
      <c r="G68" s="90" t="s">
        <v>224</v>
      </c>
      <c r="H68" s="90" t="s">
        <v>224</v>
      </c>
      <c r="I68" s="90" t="s">
        <v>224</v>
      </c>
      <c r="J68" s="90" t="s">
        <v>224</v>
      </c>
      <c r="K68" s="90">
        <v>1.1344000000000002E-2</v>
      </c>
      <c r="L68" s="90" t="s">
        <v>224</v>
      </c>
      <c r="M68" s="90" t="s">
        <v>224</v>
      </c>
      <c r="N68" s="90" t="s">
        <v>224</v>
      </c>
      <c r="O68" s="91" t="s">
        <v>224</v>
      </c>
      <c r="P68" s="91" t="s">
        <v>224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0.26100062500000004</v>
      </c>
      <c r="E69" s="84">
        <v>6.4784875000000006E-2</v>
      </c>
      <c r="F69" s="84">
        <v>9.447425000000001E-2</v>
      </c>
      <c r="G69" s="84">
        <v>7.0616399999999996E-2</v>
      </c>
      <c r="H69" s="84">
        <v>8.9865750000000008E-2</v>
      </c>
      <c r="I69" s="84">
        <v>5.9831125000000006E-2</v>
      </c>
      <c r="J69" s="84">
        <v>0.11173839999999999</v>
      </c>
      <c r="K69" s="84">
        <v>0.11149025000000001</v>
      </c>
      <c r="L69" s="84">
        <v>0.1040103</v>
      </c>
      <c r="M69" s="84">
        <v>4.5376000000000007E-2</v>
      </c>
      <c r="N69" s="84">
        <v>0.131165</v>
      </c>
      <c r="O69" s="85">
        <v>0.164488</v>
      </c>
      <c r="P69" s="85">
        <v>0.10826919607843138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0.61647550000000018</v>
      </c>
      <c r="E71" s="87">
        <v>8.0825999999999995E-2</v>
      </c>
      <c r="F71" s="87">
        <v>0.1464085</v>
      </c>
      <c r="G71" s="87">
        <v>9.8551E-2</v>
      </c>
      <c r="H71" s="87">
        <v>0.16236100000000001</v>
      </c>
      <c r="I71" s="87">
        <v>0.11733950000000001</v>
      </c>
      <c r="J71" s="87">
        <v>0.160943</v>
      </c>
      <c r="K71" s="87">
        <v>0.17654100000000003</v>
      </c>
      <c r="L71" s="87">
        <v>0.18469450000000001</v>
      </c>
      <c r="M71" s="87">
        <v>6.3810000000000006E-2</v>
      </c>
      <c r="N71" s="87">
        <v>0.190721</v>
      </c>
      <c r="O71" s="88">
        <v>0.28253649999999997</v>
      </c>
      <c r="P71" s="88">
        <v>0.61647550000000018</v>
      </c>
      <c r="Q71" s="171"/>
    </row>
    <row r="72" spans="1:17" ht="15" customHeight="1">
      <c r="A72" s="169"/>
      <c r="B72" s="220"/>
      <c r="C72" s="130" t="s">
        <v>140</v>
      </c>
      <c r="D72" s="89">
        <v>4.9630000000000001E-2</v>
      </c>
      <c r="E72" s="90">
        <v>2.7651000000000002E-2</v>
      </c>
      <c r="F72" s="90">
        <v>5.9910500000000005E-2</v>
      </c>
      <c r="G72" s="90">
        <v>2.7296500000000001E-2</v>
      </c>
      <c r="H72" s="90">
        <v>2.9778000000000002E-2</v>
      </c>
      <c r="I72" s="90" t="s">
        <v>224</v>
      </c>
      <c r="J72" s="90">
        <v>6.1683000000000009E-2</v>
      </c>
      <c r="K72" s="90">
        <v>4.3958000000000004E-2</v>
      </c>
      <c r="L72" s="90">
        <v>4.3958000000000004E-2</v>
      </c>
      <c r="M72" s="90">
        <v>2.6942000000000004E-2</v>
      </c>
      <c r="N72" s="90">
        <v>7.4445000000000011E-2</v>
      </c>
      <c r="O72" s="91">
        <v>8.5789000000000004E-2</v>
      </c>
      <c r="P72" s="91" t="s">
        <v>224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4.4135250000000008E-2</v>
      </c>
      <c r="E73" s="84">
        <v>0.27030625000000003</v>
      </c>
      <c r="F73" s="84">
        <v>6.7827666666666661E-2</v>
      </c>
      <c r="G73" s="84">
        <v>1.7920750000000003E-2</v>
      </c>
      <c r="H73" s="84" t="s">
        <v>224</v>
      </c>
      <c r="I73" s="84" t="s">
        <v>224</v>
      </c>
      <c r="J73" s="84" t="s">
        <v>224</v>
      </c>
      <c r="K73" s="84" t="s">
        <v>224</v>
      </c>
      <c r="L73" s="84">
        <v>1.0280500000000001E-2</v>
      </c>
      <c r="M73" s="84" t="s">
        <v>224</v>
      </c>
      <c r="N73" s="84">
        <v>2.1624500000000001E-2</v>
      </c>
      <c r="O73" s="85">
        <v>2.1979000000000005E-2</v>
      </c>
      <c r="P73" s="85">
        <v>4.0133788461538471E-2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7.6572000000000015E-2</v>
      </c>
      <c r="E75" s="87">
        <v>0.5310410000000001</v>
      </c>
      <c r="F75" s="87">
        <v>8.8979500000000003E-2</v>
      </c>
      <c r="G75" s="87">
        <v>3.0841500000000004E-2</v>
      </c>
      <c r="H75" s="87" t="s">
        <v>224</v>
      </c>
      <c r="I75" s="87">
        <v>1.24075E-2</v>
      </c>
      <c r="J75" s="87" t="s">
        <v>224</v>
      </c>
      <c r="K75" s="87">
        <v>1.31165E-2</v>
      </c>
      <c r="L75" s="87">
        <v>1.7016000000000003E-2</v>
      </c>
      <c r="M75" s="87" t="s">
        <v>224</v>
      </c>
      <c r="N75" s="87">
        <v>2.4815E-2</v>
      </c>
      <c r="O75" s="88">
        <v>3.8286000000000008E-2</v>
      </c>
      <c r="P75" s="88">
        <v>0.5310410000000001</v>
      </c>
      <c r="Q75" s="171"/>
    </row>
    <row r="76" spans="1:17" ht="15" customHeight="1">
      <c r="A76" s="214"/>
      <c r="B76" s="220"/>
      <c r="C76" s="130" t="s">
        <v>143</v>
      </c>
      <c r="D76" s="89">
        <v>1.1698500000000001E-2</v>
      </c>
      <c r="E76" s="90" t="s">
        <v>224</v>
      </c>
      <c r="F76" s="90">
        <v>3.1550500000000002E-2</v>
      </c>
      <c r="G76" s="90" t="s">
        <v>224</v>
      </c>
      <c r="H76" s="90" t="s">
        <v>224</v>
      </c>
      <c r="I76" s="90" t="s">
        <v>224</v>
      </c>
      <c r="J76" s="90" t="s">
        <v>224</v>
      </c>
      <c r="K76" s="90" t="s">
        <v>224</v>
      </c>
      <c r="L76" s="90" t="s">
        <v>224</v>
      </c>
      <c r="M76" s="90" t="s">
        <v>224</v>
      </c>
      <c r="N76" s="90">
        <v>1.8434000000000002E-2</v>
      </c>
      <c r="O76" s="91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1.0125</v>
      </c>
      <c r="E77" s="84">
        <v>1.3125</v>
      </c>
      <c r="F77" s="84">
        <v>0.47400000000000003</v>
      </c>
      <c r="G77" s="84">
        <v>1.0425</v>
      </c>
      <c r="H77" s="84">
        <v>1.3574999999999999</v>
      </c>
      <c r="I77" s="84">
        <v>0.89600000000000013</v>
      </c>
      <c r="J77" s="84">
        <v>1.6074999999999999</v>
      </c>
      <c r="K77" s="84">
        <v>1.0549999999999999</v>
      </c>
      <c r="L77" s="84">
        <v>1.1059999999999999</v>
      </c>
      <c r="M77" s="84">
        <v>1.9049999999999998</v>
      </c>
      <c r="N77" s="84">
        <v>1.33</v>
      </c>
      <c r="O77" s="85">
        <v>1.246</v>
      </c>
      <c r="P77" s="85">
        <v>1.1749999999999996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1.78</v>
      </c>
      <c r="E79" s="105">
        <v>1.8799999999999997</v>
      </c>
      <c r="F79" s="105">
        <v>1.3899999999999997</v>
      </c>
      <c r="G79" s="105">
        <v>1.1899999999999997</v>
      </c>
      <c r="H79" s="87">
        <v>2.64</v>
      </c>
      <c r="I79" s="87">
        <v>1.7300000000000002</v>
      </c>
      <c r="J79" s="87">
        <v>2.0499999999999994</v>
      </c>
      <c r="K79" s="105">
        <v>1.4</v>
      </c>
      <c r="L79" s="105">
        <v>1.3499999999999999</v>
      </c>
      <c r="M79" s="105">
        <v>2.6999999999999997</v>
      </c>
      <c r="N79" s="105">
        <v>1.6799999999999997</v>
      </c>
      <c r="O79" s="88">
        <v>2.08</v>
      </c>
      <c r="P79" s="88">
        <v>2.6999999999999997</v>
      </c>
      <c r="Q79" s="171"/>
    </row>
    <row r="80" spans="1:17" ht="15" customHeight="1">
      <c r="A80" s="169"/>
      <c r="B80" s="220"/>
      <c r="C80" s="130" t="s">
        <v>140</v>
      </c>
      <c r="D80" s="138">
        <v>0.69</v>
      </c>
      <c r="E80" s="90">
        <v>0.34000000000000008</v>
      </c>
      <c r="F80" s="90">
        <v>0.18</v>
      </c>
      <c r="G80" s="90">
        <v>0.81999999999999984</v>
      </c>
      <c r="H80" s="90">
        <v>0.46999999999999992</v>
      </c>
      <c r="I80" s="90">
        <v>0.38</v>
      </c>
      <c r="J80" s="90">
        <v>0.75000000000000011</v>
      </c>
      <c r="K80" s="90">
        <v>0.81999999999999984</v>
      </c>
      <c r="L80" s="90">
        <v>0.76</v>
      </c>
      <c r="M80" s="90">
        <v>1.1499999999999997</v>
      </c>
      <c r="N80" s="90">
        <v>0.85999999999999988</v>
      </c>
      <c r="O80" s="91">
        <v>0.97</v>
      </c>
      <c r="P80" s="91">
        <v>0.18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>
        <v>0.11324507849309493</v>
      </c>
      <c r="E81" s="84">
        <v>0.18299564547258013</v>
      </c>
      <c r="F81" s="84">
        <v>0.22402715519708258</v>
      </c>
      <c r="G81" s="84">
        <v>0.18898607612787166</v>
      </c>
      <c r="H81" s="84">
        <v>0.19945663376930367</v>
      </c>
      <c r="I81" s="84">
        <v>0.19206501275504831</v>
      </c>
      <c r="J81" s="84">
        <v>0.17810423065453296</v>
      </c>
      <c r="K81" s="84">
        <v>0.17292090878852867</v>
      </c>
      <c r="L81" s="84">
        <v>0.20669587103216203</v>
      </c>
      <c r="M81" s="84">
        <v>0.25627300533502628</v>
      </c>
      <c r="N81" s="84">
        <v>0.19667354396507924</v>
      </c>
      <c r="O81" s="85">
        <v>0.61474239549556198</v>
      </c>
      <c r="P81" s="85">
        <v>0.22627285155388421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>
        <v>0.21116976938038343</v>
      </c>
      <c r="E83" s="87">
        <v>0.23918676499900338</v>
      </c>
      <c r="F83" s="87">
        <v>0.28732968764482347</v>
      </c>
      <c r="G83" s="87">
        <v>0.20393299344501095</v>
      </c>
      <c r="H83" s="87">
        <v>0.23734177215189872</v>
      </c>
      <c r="I83" s="87">
        <v>0.26224693171089902</v>
      </c>
      <c r="J83" s="87">
        <v>0.18879056047197643</v>
      </c>
      <c r="K83" s="87">
        <v>0.20728968733805489</v>
      </c>
      <c r="L83" s="87">
        <v>0.24041213508872356</v>
      </c>
      <c r="M83" s="87">
        <v>0.36079374624173183</v>
      </c>
      <c r="N83" s="87">
        <v>0.23840270189728816</v>
      </c>
      <c r="O83" s="88">
        <v>0.68857877341167828</v>
      </c>
      <c r="P83" s="88">
        <v>0.68857877341167828</v>
      </c>
      <c r="Q83" s="171"/>
    </row>
    <row r="84" spans="1:17" ht="15" customHeight="1">
      <c r="A84" s="214"/>
      <c r="B84" s="220"/>
      <c r="C84" s="130" t="s">
        <v>143</v>
      </c>
      <c r="D84" s="89">
        <v>1.5320387605806427E-2</v>
      </c>
      <c r="E84" s="90">
        <v>0.12680452594615685</v>
      </c>
      <c r="F84" s="90">
        <v>0.16469676419298587</v>
      </c>
      <c r="G84" s="90">
        <v>0.1740391588107324</v>
      </c>
      <c r="H84" s="90">
        <v>0.16157149538670862</v>
      </c>
      <c r="I84" s="90">
        <v>0.12188309379919761</v>
      </c>
      <c r="J84" s="90">
        <v>0.16741790083708952</v>
      </c>
      <c r="K84" s="90">
        <v>0.13855213023900245</v>
      </c>
      <c r="L84" s="90">
        <v>0.14717425431711145</v>
      </c>
      <c r="M84" s="90">
        <v>0.15175226442832077</v>
      </c>
      <c r="N84" s="90">
        <v>0.15494438603287033</v>
      </c>
      <c r="O84" s="91">
        <v>0.54090601757944567</v>
      </c>
      <c r="P84" s="91">
        <v>1.5320387605806427E-2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0.5717968175644329</v>
      </c>
      <c r="O85" s="85">
        <v>0.61251816174632168</v>
      </c>
      <c r="P85" s="85">
        <v>0.59215748965537729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0.59001858088185288</v>
      </c>
      <c r="O87" s="88">
        <v>0.65816593754531372</v>
      </c>
      <c r="P87" s="88">
        <v>0.65816593754531372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0.55357505424701292</v>
      </c>
      <c r="O88" s="91">
        <v>0.56687038594732964</v>
      </c>
      <c r="P88" s="91">
        <v>0.55357505424701292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15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>
        <v>2.376542332931485E-2</v>
      </c>
      <c r="F113" s="84">
        <v>1.7752120109694271E-2</v>
      </c>
      <c r="G113" s="84">
        <v>1.3823582237072311E-2</v>
      </c>
      <c r="H113" s="84" t="s">
        <v>224</v>
      </c>
      <c r="I113" s="84">
        <v>2.1418329592577771E-2</v>
      </c>
      <c r="J113" s="84">
        <v>9.0673138515843299E-2</v>
      </c>
      <c r="K113" s="84">
        <v>4.4866098374772991E-2</v>
      </c>
      <c r="L113" s="84">
        <v>1.0178519442711585E-2</v>
      </c>
      <c r="M113" s="84">
        <v>3.1209745372202294E-2</v>
      </c>
      <c r="N113" s="84">
        <v>2.2066742687011431E-2</v>
      </c>
      <c r="O113" s="85">
        <v>0.17325979372570399</v>
      </c>
      <c r="P113" s="85">
        <v>3.6184819456908754E-2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>
        <v>4.2042135223816966E-2</v>
      </c>
      <c r="F115" s="87">
        <v>2.1424918004420295E-2</v>
      </c>
      <c r="G115" s="87">
        <v>1.5617193292588422E-2</v>
      </c>
      <c r="H115" s="87" t="s">
        <v>224</v>
      </c>
      <c r="I115" s="87">
        <v>3.783281242148636E-2</v>
      </c>
      <c r="J115" s="87">
        <v>0.13647786652156055</v>
      </c>
      <c r="K115" s="87">
        <v>5.5841232648134329E-2</v>
      </c>
      <c r="L115" s="87">
        <v>1.0178519442711585E-2</v>
      </c>
      <c r="M115" s="87">
        <v>5.4732990280160092E-2</v>
      </c>
      <c r="N115" s="87">
        <v>2.3312860827908122E-2</v>
      </c>
      <c r="O115" s="88">
        <v>0.17325979372570399</v>
      </c>
      <c r="P115" s="88">
        <v>0.17325979372570399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 t="s">
        <v>224</v>
      </c>
      <c r="F116" s="90">
        <v>1.4079322214968248E-2</v>
      </c>
      <c r="G116" s="90">
        <v>1.2029971181556199E-2</v>
      </c>
      <c r="H116" s="90" t="s">
        <v>224</v>
      </c>
      <c r="I116" s="90" t="s">
        <v>224</v>
      </c>
      <c r="J116" s="90">
        <v>4.486841051012605E-2</v>
      </c>
      <c r="K116" s="90">
        <v>3.3890964101411652E-2</v>
      </c>
      <c r="L116" s="90">
        <v>1.0178519442711585E-2</v>
      </c>
      <c r="M116" s="90" t="s">
        <v>224</v>
      </c>
      <c r="N116" s="90">
        <v>2.082062454611474E-2</v>
      </c>
      <c r="O116" s="91">
        <v>0.17325979372570399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2.4287660874293571E-2</v>
      </c>
      <c r="E117" s="84">
        <v>1.2428954439196664E-2</v>
      </c>
      <c r="F117" s="84">
        <v>0.12452675826352443</v>
      </c>
      <c r="G117" s="84">
        <v>7.8504047440191793E-2</v>
      </c>
      <c r="H117" s="84">
        <v>3.9989444720547995E-2</v>
      </c>
      <c r="I117" s="84">
        <v>1.6724485939933729E-2</v>
      </c>
      <c r="J117" s="84" t="s">
        <v>224</v>
      </c>
      <c r="K117" s="84">
        <v>1.1829968481174151E-2</v>
      </c>
      <c r="L117" s="84">
        <v>3.0914559842525741E-2</v>
      </c>
      <c r="M117" s="84">
        <v>2.6291946114431242E-2</v>
      </c>
      <c r="N117" s="84">
        <v>3.3171052381369553E-2</v>
      </c>
      <c r="O117" s="85">
        <v>2.3775871356212629E-2</v>
      </c>
      <c r="P117" s="85">
        <v>3.6026728767317252E-2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5.1778123903123897E-2</v>
      </c>
      <c r="E119" s="87">
        <v>2.236091270475157E-2</v>
      </c>
      <c r="F119" s="87">
        <v>0.33608716666666677</v>
      </c>
      <c r="G119" s="87">
        <v>0.12396453065122223</v>
      </c>
      <c r="H119" s="87">
        <v>7.8147942911325374E-2</v>
      </c>
      <c r="I119" s="87">
        <v>5.1241291298388246E-2</v>
      </c>
      <c r="J119" s="87">
        <v>1.2662689018793178E-2</v>
      </c>
      <c r="K119" s="87">
        <v>2.3930792879102027E-2</v>
      </c>
      <c r="L119" s="87">
        <v>6.7381177628341823E-2</v>
      </c>
      <c r="M119" s="87">
        <v>4.1514557248453765E-2</v>
      </c>
      <c r="N119" s="87">
        <v>5.0262447650069819E-2</v>
      </c>
      <c r="O119" s="88">
        <v>4.3924962640297598E-2</v>
      </c>
      <c r="P119" s="88">
        <v>0.33608716666666677</v>
      </c>
      <c r="Q119" s="171"/>
    </row>
    <row r="120" spans="1:17" ht="15" customHeight="1">
      <c r="A120" s="216"/>
      <c r="B120" s="174"/>
      <c r="C120" s="130" t="s">
        <v>140</v>
      </c>
      <c r="D120" s="89">
        <v>1.0120544242678702E-2</v>
      </c>
      <c r="E120" s="90" t="s">
        <v>224</v>
      </c>
      <c r="F120" s="90">
        <v>3.1292470189901375E-2</v>
      </c>
      <c r="G120" s="90">
        <v>1.6348061164146319E-2</v>
      </c>
      <c r="H120" s="90">
        <v>1.2465913403988203E-2</v>
      </c>
      <c r="I120" s="90" t="s">
        <v>224</v>
      </c>
      <c r="J120" s="90" t="s">
        <v>224</v>
      </c>
      <c r="K120" s="90" t="s">
        <v>224</v>
      </c>
      <c r="L120" s="90" t="s">
        <v>224</v>
      </c>
      <c r="M120" s="90">
        <v>1.3474755381604699E-2</v>
      </c>
      <c r="N120" s="90">
        <v>1.8899591251895019E-2</v>
      </c>
      <c r="O120" s="91" t="s">
        <v>224</v>
      </c>
      <c r="P120" s="91" t="s">
        <v>224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0.47353484372280824</v>
      </c>
      <c r="E121" s="84">
        <v>1.1492510973739591</v>
      </c>
      <c r="F121" s="84">
        <v>0.66416969889932853</v>
      </c>
      <c r="G121" s="84">
        <v>0.52841755838757998</v>
      </c>
      <c r="H121" s="84">
        <v>0.34743810724366547</v>
      </c>
      <c r="I121" s="84">
        <v>1.4857602098361677E-2</v>
      </c>
      <c r="J121" s="84">
        <v>6.9459114041041645E-2</v>
      </c>
      <c r="K121" s="84">
        <v>3.8459399252782994E-2</v>
      </c>
      <c r="L121" s="84">
        <v>8.964570760145732E-2</v>
      </c>
      <c r="M121" s="84">
        <v>0.38093354867928886</v>
      </c>
      <c r="N121" s="84">
        <v>0.88625495523261</v>
      </c>
      <c r="O121" s="85">
        <v>0.64462150330006496</v>
      </c>
      <c r="P121" s="85">
        <v>0.42782627888095265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0.67584266943291837</v>
      </c>
      <c r="E123" s="87">
        <v>2.4390816340644141</v>
      </c>
      <c r="F123" s="87">
        <v>0.93357309040652592</v>
      </c>
      <c r="G123" s="87">
        <v>1.006105725623583</v>
      </c>
      <c r="H123" s="87">
        <v>1.083053546006566</v>
      </c>
      <c r="I123" s="87">
        <v>2.3848217510189337E-2</v>
      </c>
      <c r="J123" s="87">
        <v>0.19211632759261557</v>
      </c>
      <c r="K123" s="87">
        <v>6.74500677924319E-2</v>
      </c>
      <c r="L123" s="87">
        <v>0.1579612364243943</v>
      </c>
      <c r="M123" s="87">
        <v>0.61953671568209678</v>
      </c>
      <c r="N123" s="87">
        <v>1.6310962767362025</v>
      </c>
      <c r="O123" s="88">
        <v>1.2833945605144343</v>
      </c>
      <c r="P123" s="88">
        <v>2.4390816340644141</v>
      </c>
      <c r="Q123" s="171"/>
    </row>
    <row r="124" spans="1:17" ht="15" customHeight="1">
      <c r="A124" s="216"/>
      <c r="B124" s="174"/>
      <c r="C124" s="130" t="s">
        <v>140</v>
      </c>
      <c r="D124" s="89">
        <v>0.37455112522045853</v>
      </c>
      <c r="E124" s="90">
        <v>0.4994556079066515</v>
      </c>
      <c r="F124" s="90">
        <v>0.32213447470026418</v>
      </c>
      <c r="G124" s="90">
        <v>8.4711115112771782E-2</v>
      </c>
      <c r="H124" s="90">
        <v>1.1517623904097335E-2</v>
      </c>
      <c r="I124" s="90" t="s">
        <v>224</v>
      </c>
      <c r="J124" s="90">
        <v>2.2482985240879983E-2</v>
      </c>
      <c r="K124" s="90">
        <v>1.2958976289047802E-2</v>
      </c>
      <c r="L124" s="90">
        <v>2.1015092199366436E-2</v>
      </c>
      <c r="M124" s="90">
        <v>0.21533608800926413</v>
      </c>
      <c r="N124" s="90">
        <v>0.20609474208813117</v>
      </c>
      <c r="O124" s="91">
        <v>0.12511505850590832</v>
      </c>
      <c r="P124" s="91" t="s">
        <v>224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4.6140156998659691E-2</v>
      </c>
      <c r="E125" s="84">
        <v>4.1898756077345084E-2</v>
      </c>
      <c r="F125" s="84">
        <v>0.1621765302453792</v>
      </c>
      <c r="G125" s="84">
        <v>0.30784814571904573</v>
      </c>
      <c r="H125" s="84">
        <v>9.8925139498124232E-2</v>
      </c>
      <c r="I125" s="84">
        <v>8.6529665887017923E-2</v>
      </c>
      <c r="J125" s="84">
        <v>0.16879037176731373</v>
      </c>
      <c r="K125" s="84">
        <v>2.2275284513172362E-2</v>
      </c>
      <c r="L125" s="84">
        <v>4.0763432829231748E-2</v>
      </c>
      <c r="M125" s="84">
        <v>3.1402868733837117E-2</v>
      </c>
      <c r="N125" s="84">
        <v>2.792435657126998E-2</v>
      </c>
      <c r="O125" s="85">
        <v>4.9631752090410555E-2</v>
      </c>
      <c r="P125" s="85">
        <v>9.0358871744233973E-2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6.2207900868460085E-2</v>
      </c>
      <c r="E127" s="87">
        <v>7.1813236644486092E-2</v>
      </c>
      <c r="F127" s="87">
        <v>0.24797089655172416</v>
      </c>
      <c r="G127" s="87">
        <v>0.46414262944847356</v>
      </c>
      <c r="H127" s="87">
        <v>0.13590485280082226</v>
      </c>
      <c r="I127" s="87">
        <v>0.12666076556056913</v>
      </c>
      <c r="J127" s="87">
        <v>0.19873073521100501</v>
      </c>
      <c r="K127" s="87">
        <v>3.3935342454035622E-2</v>
      </c>
      <c r="L127" s="87">
        <v>5.8001535982000883E-2</v>
      </c>
      <c r="M127" s="87">
        <v>3.8804752286441938E-2</v>
      </c>
      <c r="N127" s="87">
        <v>3.4796494230825988E-2</v>
      </c>
      <c r="O127" s="88">
        <v>6.9219509469802765E-2</v>
      </c>
      <c r="P127" s="88">
        <v>0.46414262944847356</v>
      </c>
      <c r="Q127" s="171"/>
    </row>
    <row r="128" spans="1:17" ht="15" customHeight="1">
      <c r="A128" s="221"/>
      <c r="B128" s="174"/>
      <c r="C128" s="130" t="s">
        <v>143</v>
      </c>
      <c r="D128" s="89">
        <v>3.0072413128859297E-2</v>
      </c>
      <c r="E128" s="90">
        <v>1.1984275510204083E-2</v>
      </c>
      <c r="F128" s="90">
        <v>7.638216393903427E-2</v>
      </c>
      <c r="G128" s="90">
        <v>0.15155366198961789</v>
      </c>
      <c r="H128" s="90">
        <v>6.1945426195426187E-2</v>
      </c>
      <c r="I128" s="90">
        <v>4.6398566213466712E-2</v>
      </c>
      <c r="J128" s="90">
        <v>0.13885000832362246</v>
      </c>
      <c r="K128" s="90">
        <v>1.06152265723091E-2</v>
      </c>
      <c r="L128" s="90">
        <v>2.3525329676462616E-2</v>
      </c>
      <c r="M128" s="90">
        <v>2.4000985181232296E-2</v>
      </c>
      <c r="N128" s="90">
        <v>2.1052218911713969E-2</v>
      </c>
      <c r="O128" s="91">
        <v>3.0043994711018346E-2</v>
      </c>
      <c r="P128" s="91">
        <v>1.06152265723091E-2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7.775380356992008E-2</v>
      </c>
      <c r="E129" s="84">
        <v>0.58419874100599556</v>
      </c>
      <c r="F129" s="84">
        <v>0.17101379446847531</v>
      </c>
      <c r="G129" s="84">
        <v>0.24935418290409853</v>
      </c>
      <c r="H129" s="84">
        <v>5.941772627424987E-2</v>
      </c>
      <c r="I129" s="84">
        <v>1.0122336824078233</v>
      </c>
      <c r="J129" s="84">
        <v>0.41952830020757459</v>
      </c>
      <c r="K129" s="84">
        <v>0.33181100660156931</v>
      </c>
      <c r="L129" s="84">
        <v>8.1195996453965899E-2</v>
      </c>
      <c r="M129" s="84">
        <v>0.67630658645411301</v>
      </c>
      <c r="N129" s="84">
        <v>3.1668789048393146E-2</v>
      </c>
      <c r="O129" s="85">
        <v>0.12565069524888109</v>
      </c>
      <c r="P129" s="85">
        <v>0.31641976291519464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0.15550760713984016</v>
      </c>
      <c r="E131" s="87">
        <v>0.97609732800388482</v>
      </c>
      <c r="F131" s="87">
        <v>0.24090817311540844</v>
      </c>
      <c r="G131" s="87">
        <v>0.55039526467950373</v>
      </c>
      <c r="H131" s="87">
        <v>9.6178854452518323E-2</v>
      </c>
      <c r="I131" s="87">
        <v>1.7476548211543446</v>
      </c>
      <c r="J131" s="87">
        <v>0.54075342081303912</v>
      </c>
      <c r="K131" s="87">
        <v>0.71216280519821473</v>
      </c>
      <c r="L131" s="87">
        <v>0.12838805317348473</v>
      </c>
      <c r="M131" s="87">
        <v>1.7020704348021747</v>
      </c>
      <c r="N131" s="87">
        <v>6.3337578096786293E-2</v>
      </c>
      <c r="O131" s="88">
        <v>0.21560008647062143</v>
      </c>
      <c r="P131" s="88">
        <v>1.7476548211543446</v>
      </c>
      <c r="Q131" s="171"/>
    </row>
    <row r="132" spans="1:17" ht="15" customHeight="1">
      <c r="A132" s="216"/>
      <c r="B132" s="220"/>
      <c r="C132" s="130" t="s">
        <v>151</v>
      </c>
      <c r="D132" s="89" t="s">
        <v>224</v>
      </c>
      <c r="E132" s="90">
        <v>0.13759757165809861</v>
      </c>
      <c r="F132" s="90">
        <v>4.1198475239350524E-2</v>
      </c>
      <c r="G132" s="90">
        <v>4.8791324191691743E-2</v>
      </c>
      <c r="H132" s="90" t="s">
        <v>224</v>
      </c>
      <c r="I132" s="90">
        <v>0.27681254366130215</v>
      </c>
      <c r="J132" s="90">
        <v>0.3681721234680313</v>
      </c>
      <c r="K132" s="90">
        <v>0.14049048698487152</v>
      </c>
      <c r="L132" s="90">
        <v>2.2988287842703282E-2</v>
      </c>
      <c r="M132" s="90">
        <v>1.1263526383638704E-2</v>
      </c>
      <c r="N132" s="90" t="s">
        <v>224</v>
      </c>
      <c r="O132" s="91">
        <v>2.7468897941209068E-2</v>
      </c>
      <c r="P132" s="91" t="s">
        <v>224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 t="s">
        <v>224</v>
      </c>
      <c r="E133" s="84">
        <v>0.13841428312964352</v>
      </c>
      <c r="F133" s="84">
        <v>0.11153271978028916</v>
      </c>
      <c r="G133" s="84" t="s">
        <v>224</v>
      </c>
      <c r="H133" s="84" t="s">
        <v>224</v>
      </c>
      <c r="I133" s="84">
        <v>0.5580765419333189</v>
      </c>
      <c r="J133" s="84">
        <v>0.31011345920090627</v>
      </c>
      <c r="K133" s="84">
        <v>0.13690224162246833</v>
      </c>
      <c r="L133" s="84">
        <v>0.13265720323555094</v>
      </c>
      <c r="M133" s="84" t="s">
        <v>214</v>
      </c>
      <c r="N133" s="84" t="s">
        <v>214</v>
      </c>
      <c r="O133" s="85" t="s">
        <v>214</v>
      </c>
      <c r="P133" s="85">
        <v>0.14732835719579931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>
        <v>1.2194636046060227E-2</v>
      </c>
      <c r="E135" s="87">
        <v>0.13841428312964352</v>
      </c>
      <c r="F135" s="87">
        <v>0.18441167369019781</v>
      </c>
      <c r="G135" s="87">
        <v>1.1533208328396091E-2</v>
      </c>
      <c r="H135" s="87" t="s">
        <v>224</v>
      </c>
      <c r="I135" s="87">
        <v>1.0719993506168475</v>
      </c>
      <c r="J135" s="87">
        <v>0.53634515506751734</v>
      </c>
      <c r="K135" s="87">
        <v>0.14796146481458075</v>
      </c>
      <c r="L135" s="87">
        <v>0.21197077821340932</v>
      </c>
      <c r="M135" s="87" t="s">
        <v>214</v>
      </c>
      <c r="N135" s="87" t="s">
        <v>214</v>
      </c>
      <c r="O135" s="88" t="s">
        <v>214</v>
      </c>
      <c r="P135" s="88">
        <v>1.0719993506168475</v>
      </c>
      <c r="Q135" s="171"/>
    </row>
    <row r="136" spans="1:17" ht="15" customHeight="1">
      <c r="A136" s="216"/>
      <c r="B136" s="220"/>
      <c r="C136" s="130" t="s">
        <v>151</v>
      </c>
      <c r="D136" s="89" t="s">
        <v>224</v>
      </c>
      <c r="E136" s="90">
        <v>0.13841428312964352</v>
      </c>
      <c r="F136" s="90">
        <v>3.8653765870380496E-2</v>
      </c>
      <c r="G136" s="90" t="s">
        <v>224</v>
      </c>
      <c r="H136" s="90" t="s">
        <v>224</v>
      </c>
      <c r="I136" s="90">
        <v>4.4153733249790238E-2</v>
      </c>
      <c r="J136" s="90">
        <v>8.3881763334295215E-2</v>
      </c>
      <c r="K136" s="90">
        <v>0.12584301843035592</v>
      </c>
      <c r="L136" s="90">
        <v>2.8816374593722629E-2</v>
      </c>
      <c r="M136" s="90" t="s">
        <v>214</v>
      </c>
      <c r="N136" s="90" t="s">
        <v>214</v>
      </c>
      <c r="O136" s="91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 t="s">
        <v>224</v>
      </c>
      <c r="G137" s="84" t="s">
        <v>214</v>
      </c>
      <c r="H137" s="84" t="s">
        <v>214</v>
      </c>
      <c r="I137" s="84" t="s">
        <v>214</v>
      </c>
      <c r="J137" s="84">
        <v>0.13274236468224293</v>
      </c>
      <c r="K137" s="84" t="s">
        <v>214</v>
      </c>
      <c r="L137" s="84" t="s">
        <v>214</v>
      </c>
      <c r="M137" s="84" t="s">
        <v>214</v>
      </c>
      <c r="N137" s="84" t="s">
        <v>224</v>
      </c>
      <c r="O137" s="9" t="s">
        <v>214</v>
      </c>
      <c r="P137" s="85">
        <v>4.6920229735006459E-2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 t="s">
        <v>224</v>
      </c>
      <c r="G139" s="87" t="s">
        <v>214</v>
      </c>
      <c r="H139" s="87" t="s">
        <v>214</v>
      </c>
      <c r="I139" s="87" t="s">
        <v>214</v>
      </c>
      <c r="J139" s="87">
        <v>0.13274236468224293</v>
      </c>
      <c r="K139" s="87" t="s">
        <v>214</v>
      </c>
      <c r="L139" s="87" t="s">
        <v>214</v>
      </c>
      <c r="M139" s="87" t="s">
        <v>214</v>
      </c>
      <c r="N139" s="87" t="s">
        <v>224</v>
      </c>
      <c r="O139" s="17" t="s">
        <v>214</v>
      </c>
      <c r="P139" s="88">
        <v>0.13274236468224293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 t="s">
        <v>224</v>
      </c>
      <c r="G140" s="90" t="s">
        <v>214</v>
      </c>
      <c r="H140" s="90" t="s">
        <v>214</v>
      </c>
      <c r="I140" s="90" t="s">
        <v>214</v>
      </c>
      <c r="J140" s="90">
        <v>0.13274236468224293</v>
      </c>
      <c r="K140" s="90" t="s">
        <v>214</v>
      </c>
      <c r="L140" s="90" t="s">
        <v>214</v>
      </c>
      <c r="M140" s="90" t="s">
        <v>214</v>
      </c>
      <c r="N140" s="90" t="s">
        <v>224</v>
      </c>
      <c r="O140" s="19" t="s">
        <v>214</v>
      </c>
      <c r="P140" s="91" t="s">
        <v>224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8.6579764947647575E-2</v>
      </c>
      <c r="G141" s="84">
        <v>0.12721249121942749</v>
      </c>
      <c r="H141" s="84">
        <v>0.12088820111711873</v>
      </c>
      <c r="I141" s="84">
        <v>0.3194702451195483</v>
      </c>
      <c r="J141" s="84">
        <v>3.7424129558164036E-2</v>
      </c>
      <c r="K141" s="84">
        <v>8.3541348330218146E-2</v>
      </c>
      <c r="L141" s="84">
        <v>0.10997541446280452</v>
      </c>
      <c r="M141" s="84">
        <v>0.10228837830244079</v>
      </c>
      <c r="N141" s="84">
        <v>8.7992072561673851E-2</v>
      </c>
      <c r="O141" s="85">
        <v>0.11675866085653454</v>
      </c>
      <c r="P141" s="85">
        <v>0.11921307064755779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>
        <v>0.10136254130714188</v>
      </c>
      <c r="G143" s="87">
        <v>0.14053527005223743</v>
      </c>
      <c r="H143" s="87">
        <v>0.14381239121031603</v>
      </c>
      <c r="I143" s="87">
        <v>0.62666962195603659</v>
      </c>
      <c r="J143" s="87">
        <v>7.7689298741717275E-2</v>
      </c>
      <c r="K143" s="87">
        <v>0.10037208043007657</v>
      </c>
      <c r="L143" s="87">
        <v>0.13726813163042315</v>
      </c>
      <c r="M143" s="87">
        <v>0.15065541495126897</v>
      </c>
      <c r="N143" s="87">
        <v>0.15093088551104181</v>
      </c>
      <c r="O143" s="88">
        <v>0.13870409459832361</v>
      </c>
      <c r="P143" s="88">
        <v>0.62666962195603659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>
        <v>7.6586666303973136E-2</v>
      </c>
      <c r="G144" s="90">
        <v>0.10308334442723679</v>
      </c>
      <c r="H144" s="90">
        <v>9.0317415113504662E-2</v>
      </c>
      <c r="I144" s="90">
        <v>9.6439814473943161E-2</v>
      </c>
      <c r="J144" s="90" t="s">
        <v>224</v>
      </c>
      <c r="K144" s="90">
        <v>6.1774391616854378E-2</v>
      </c>
      <c r="L144" s="90">
        <v>6.7437329635096785E-2</v>
      </c>
      <c r="M144" s="90">
        <v>5.7167539139818507E-2</v>
      </c>
      <c r="N144" s="90">
        <v>5.150251420764998E-2</v>
      </c>
      <c r="O144" s="91">
        <v>0.10324140705717812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 t="s">
        <v>224</v>
      </c>
      <c r="G145" s="84">
        <v>2.7916589121197283E-2</v>
      </c>
      <c r="H145" s="84">
        <v>6.9403460129162819E-2</v>
      </c>
      <c r="I145" s="84">
        <v>0.23605227236759432</v>
      </c>
      <c r="J145" s="84">
        <v>6.2323918085115837E-2</v>
      </c>
      <c r="K145" s="84">
        <v>0.12019047054081027</v>
      </c>
      <c r="L145" s="84">
        <v>3.4628389614905802E-2</v>
      </c>
      <c r="M145" s="84">
        <v>2.7078409151585311E-2</v>
      </c>
      <c r="N145" s="84">
        <v>2.9848261120253971E-2</v>
      </c>
      <c r="O145" s="85">
        <v>3.4216831047882285E-2</v>
      </c>
      <c r="P145" s="85">
        <v>6.4779344972929129E-2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>
        <v>1.8404545652349606E-2</v>
      </c>
      <c r="G147" s="87">
        <v>4.3607257172829345E-2</v>
      </c>
      <c r="H147" s="87">
        <v>0.15573486661220295</v>
      </c>
      <c r="I147" s="87">
        <v>0.57728430844572021</v>
      </c>
      <c r="J147" s="87">
        <v>9.6419127519384945E-2</v>
      </c>
      <c r="K147" s="87">
        <v>0.2452200135761414</v>
      </c>
      <c r="L147" s="87">
        <v>6.0808364150550756E-2</v>
      </c>
      <c r="M147" s="87">
        <v>6.0638639026713008E-2</v>
      </c>
      <c r="N147" s="87">
        <v>5.904006760158579E-2</v>
      </c>
      <c r="O147" s="88">
        <v>0.10265049314364685</v>
      </c>
      <c r="P147" s="88">
        <v>0.57728430844572021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 t="s">
        <v>224</v>
      </c>
      <c r="G148" s="90" t="s">
        <v>224</v>
      </c>
      <c r="H148" s="90">
        <v>1.9934104000961277E-2</v>
      </c>
      <c r="I148" s="90">
        <v>2.6582224182476723E-2</v>
      </c>
      <c r="J148" s="90">
        <v>2.6403088174285057E-2</v>
      </c>
      <c r="K148" s="90">
        <v>4.6349410779831283E-2</v>
      </c>
      <c r="L148" s="90" t="s">
        <v>224</v>
      </c>
      <c r="M148" s="90" t="s">
        <v>224</v>
      </c>
      <c r="N148" s="90">
        <v>1.5246674043251725E-2</v>
      </c>
      <c r="O148" s="91" t="s">
        <v>224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1.5845134733401789</v>
      </c>
      <c r="E149" s="84">
        <v>1.6308067016545098</v>
      </c>
      <c r="F149" s="84">
        <v>1.9300362490625609</v>
      </c>
      <c r="G149" s="84">
        <v>1.8494155261986651</v>
      </c>
      <c r="H149" s="84">
        <v>0.94642146272219174</v>
      </c>
      <c r="I149" s="84">
        <v>0.80573891257177321</v>
      </c>
      <c r="J149" s="84">
        <v>1.0542766492933371</v>
      </c>
      <c r="K149" s="84">
        <v>1.2120510632095038</v>
      </c>
      <c r="L149" s="84">
        <v>1.0788287946719313</v>
      </c>
      <c r="M149" s="84">
        <v>0.87041177702875938</v>
      </c>
      <c r="N149" s="84">
        <v>1.4899229905017455</v>
      </c>
      <c r="O149" s="85">
        <v>1.4967156444840892</v>
      </c>
      <c r="P149" s="85">
        <v>1.3289976265336025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2.3058805513016845</v>
      </c>
      <c r="E151" s="87">
        <v>2.2390110404191614</v>
      </c>
      <c r="F151" s="87">
        <v>3.5194587119715521</v>
      </c>
      <c r="G151" s="87">
        <v>2.4169067676624665</v>
      </c>
      <c r="H151" s="87">
        <v>1.0539096768418224</v>
      </c>
      <c r="I151" s="87">
        <v>1.2998476566000534</v>
      </c>
      <c r="J151" s="87">
        <v>1.5422538122358991</v>
      </c>
      <c r="K151" s="87">
        <v>2.179520707305723</v>
      </c>
      <c r="L151" s="87">
        <v>1.7993759527439024</v>
      </c>
      <c r="M151" s="87">
        <v>1.9016316899287076</v>
      </c>
      <c r="N151" s="87">
        <v>2.1889849108367625</v>
      </c>
      <c r="O151" s="88">
        <v>2.4500931915360158</v>
      </c>
      <c r="P151" s="88">
        <v>3.5194587119715521</v>
      </c>
      <c r="Q151" s="171"/>
    </row>
    <row r="152" spans="1:17" ht="15" customHeight="1">
      <c r="A152" s="216"/>
      <c r="B152" s="174"/>
      <c r="C152" s="130" t="s">
        <v>140</v>
      </c>
      <c r="D152" s="89">
        <v>0.86314280540801536</v>
      </c>
      <c r="E152" s="90">
        <v>0.98595660146699271</v>
      </c>
      <c r="F152" s="90">
        <v>1.099296285548462</v>
      </c>
      <c r="G152" s="90">
        <v>0.75712346448281997</v>
      </c>
      <c r="H152" s="90">
        <v>0.72635915058595479</v>
      </c>
      <c r="I152" s="90">
        <v>0.52641561046776697</v>
      </c>
      <c r="J152" s="90">
        <v>0.72815693430656914</v>
      </c>
      <c r="K152" s="90">
        <v>0.784681788961337</v>
      </c>
      <c r="L152" s="90">
        <v>0.50985320924877686</v>
      </c>
      <c r="M152" s="90" t="s">
        <v>224</v>
      </c>
      <c r="N152" s="90">
        <v>0.81511916946922069</v>
      </c>
      <c r="O152" s="91" t="s">
        <v>224</v>
      </c>
      <c r="P152" s="91" t="s">
        <v>224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1.6813338166627598E-2</v>
      </c>
      <c r="E153" s="84">
        <v>0.13065697025442341</v>
      </c>
      <c r="F153" s="84">
        <v>7.8255506427466176E-2</v>
      </c>
      <c r="G153" s="84">
        <v>0.27572219285992916</v>
      </c>
      <c r="H153" s="84">
        <v>7.3178552955365156E-2</v>
      </c>
      <c r="I153" s="84">
        <v>9.9731907205398221E-2</v>
      </c>
      <c r="J153" s="84">
        <v>0.79143738667617347</v>
      </c>
      <c r="K153" s="84">
        <v>0.71768199249938625</v>
      </c>
      <c r="L153" s="84">
        <v>0.37741684204238213</v>
      </c>
      <c r="M153" s="84">
        <v>7.8635051213489501E-2</v>
      </c>
      <c r="N153" s="84">
        <v>3.2113123733392507E-2</v>
      </c>
      <c r="O153" s="85">
        <v>0.51203113432657299</v>
      </c>
      <c r="P153" s="85">
        <v>0.26542560352777395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>
        <v>4.2910189127636396E-2</v>
      </c>
      <c r="E155" s="87">
        <v>0.33175622087835832</v>
      </c>
      <c r="F155" s="87">
        <v>0.15328341652800884</v>
      </c>
      <c r="G155" s="87">
        <v>0.52419212258127879</v>
      </c>
      <c r="H155" s="87">
        <v>0.12822482638888885</v>
      </c>
      <c r="I155" s="87">
        <v>0.35441017581769957</v>
      </c>
      <c r="J155" s="87">
        <v>1.871062797147385</v>
      </c>
      <c r="K155" s="87">
        <v>1.4321693907875186</v>
      </c>
      <c r="L155" s="87">
        <v>0.6272736318407961</v>
      </c>
      <c r="M155" s="87">
        <v>0.25461052423733832</v>
      </c>
      <c r="N155" s="87">
        <v>3.6329866270430909E-2</v>
      </c>
      <c r="O155" s="88">
        <v>1.2419893058718685</v>
      </c>
      <c r="P155" s="88">
        <v>1.871062797147385</v>
      </c>
      <c r="Q155" s="171"/>
    </row>
    <row r="156" spans="1:17" ht="15" customHeight="1">
      <c r="A156" s="221"/>
      <c r="B156" s="174"/>
      <c r="C156" s="130" t="s">
        <v>140</v>
      </c>
      <c r="D156" s="89" t="s">
        <v>224</v>
      </c>
      <c r="E156" s="90">
        <v>5.7253269916765756E-2</v>
      </c>
      <c r="F156" s="90" t="s">
        <v>224</v>
      </c>
      <c r="G156" s="90">
        <v>0.13209900990099008</v>
      </c>
      <c r="H156" s="90">
        <v>4.0370825147347744E-2</v>
      </c>
      <c r="I156" s="90">
        <v>2.1657873780609196E-2</v>
      </c>
      <c r="J156" s="90">
        <v>0.26063576945929889</v>
      </c>
      <c r="K156" s="90">
        <v>0.17542087542087542</v>
      </c>
      <c r="L156" s="90">
        <v>4.1300039635354738E-2</v>
      </c>
      <c r="M156" s="90">
        <v>1.4544913741820344E-2</v>
      </c>
      <c r="N156" s="90">
        <v>2.6652462590427108E-2</v>
      </c>
      <c r="O156" s="91">
        <v>3.877106045589692E-2</v>
      </c>
      <c r="P156" s="91" t="s">
        <v>224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6"/>
  <dimension ref="A1:U197"/>
  <sheetViews>
    <sheetView view="pageBreakPreview" zoomScale="85" zoomScaleNormal="85" zoomScaleSheetLayoutView="70" workbookViewId="0">
      <pane xSplit="3" ySplit="4" topLeftCell="D140" activePane="bottomRight" state="frozen"/>
      <selection pane="topRight" activeCell="D1" sqref="D1"/>
      <selection pane="bottomLeft" activeCell="A5" sqref="A5"/>
      <selection pane="bottomRight" activeCell="H164" sqref="H164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1" customWidth="1"/>
    <col min="17" max="16384" width="8" style="3"/>
  </cols>
  <sheetData>
    <row r="1" spans="1:21" ht="19.5">
      <c r="A1" s="205" t="s">
        <v>44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9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0"/>
      <c r="R4" s="206"/>
      <c r="S4" s="206"/>
      <c r="T4" s="206"/>
      <c r="U4" s="206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0.71670021476195855</v>
      </c>
      <c r="E5" s="132">
        <v>0.77075125429216718</v>
      </c>
      <c r="F5" s="132">
        <v>0.41769793117295662</v>
      </c>
      <c r="G5" s="132">
        <v>0.54739595775329897</v>
      </c>
      <c r="H5" s="132">
        <v>0.34402193849648144</v>
      </c>
      <c r="I5" s="132">
        <v>0.3438948360133578</v>
      </c>
      <c r="J5" s="132">
        <v>0.1793865716884025</v>
      </c>
      <c r="K5" s="132">
        <v>0.19836700213732261</v>
      </c>
      <c r="L5" s="132">
        <v>0.14015436010442373</v>
      </c>
      <c r="M5" s="132">
        <v>9.6468962164133074E-2</v>
      </c>
      <c r="N5" s="132">
        <v>0.75513587363394263</v>
      </c>
      <c r="O5" s="133">
        <v>0.9465029875466382</v>
      </c>
      <c r="P5" s="133">
        <v>0.45470649081375697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1.0648481664674136</v>
      </c>
      <c r="E7" s="134">
        <v>1.094880211452621</v>
      </c>
      <c r="F7" s="134">
        <v>0.44662229713171331</v>
      </c>
      <c r="G7" s="134">
        <v>0.7060183502923979</v>
      </c>
      <c r="H7" s="134">
        <v>0.42506301558518561</v>
      </c>
      <c r="I7" s="134">
        <v>0.56201624124623439</v>
      </c>
      <c r="J7" s="134">
        <v>0.17967992667072202</v>
      </c>
      <c r="K7" s="134">
        <v>0.24546444121915817</v>
      </c>
      <c r="L7" s="134">
        <v>0.14832436023169229</v>
      </c>
      <c r="M7" s="134">
        <v>0.12771384932308996</v>
      </c>
      <c r="N7" s="134">
        <v>0.88886877345841764</v>
      </c>
      <c r="O7" s="135">
        <v>0.97820769891175552</v>
      </c>
      <c r="P7" s="135">
        <v>1.094880211452621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245">
        <v>0.36855226305650346</v>
      </c>
      <c r="E8" s="136">
        <v>0.44662229713171331</v>
      </c>
      <c r="F8" s="136">
        <v>0.38877356521419998</v>
      </c>
      <c r="G8" s="136">
        <v>0.38877356521419998</v>
      </c>
      <c r="H8" s="136">
        <v>0.26298086140777727</v>
      </c>
      <c r="I8" s="136">
        <v>0.12577343078048125</v>
      </c>
      <c r="J8" s="136">
        <v>0.17909321670608297</v>
      </c>
      <c r="K8" s="136">
        <v>0.15126956305548706</v>
      </c>
      <c r="L8" s="136">
        <v>0.13198435997715516</v>
      </c>
      <c r="M8" s="136">
        <v>6.5224075005176185E-2</v>
      </c>
      <c r="N8" s="136">
        <v>0.62140297380946752</v>
      </c>
      <c r="O8" s="139">
        <v>0.91479827618152088</v>
      </c>
      <c r="P8" s="139">
        <v>6.5224075005176185E-2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7.7235189419643939</v>
      </c>
      <c r="E9" s="84">
        <v>10.585563016403526</v>
      </c>
      <c r="F9" s="84">
        <v>11.885060821681655</v>
      </c>
      <c r="G9" s="84">
        <v>10.501812708363971</v>
      </c>
      <c r="H9" s="84">
        <v>9.9035277887425739</v>
      </c>
      <c r="I9" s="84">
        <v>3.4824101421123825</v>
      </c>
      <c r="J9" s="84">
        <v>3.0445892078847865</v>
      </c>
      <c r="K9" s="84">
        <v>1.7758735117539868</v>
      </c>
      <c r="L9" s="84">
        <v>4.7897773368630299</v>
      </c>
      <c r="M9" s="84">
        <v>2.1041779777789991</v>
      </c>
      <c r="N9" s="84">
        <v>1.264399330056988</v>
      </c>
      <c r="O9" s="85">
        <v>5.2471168631324021</v>
      </c>
      <c r="P9" s="85">
        <v>5.8489394372343915</v>
      </c>
      <c r="R9" s="206"/>
      <c r="S9" s="206"/>
      <c r="T9" s="209"/>
      <c r="U9" s="206"/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  <c r="R10" s="211"/>
      <c r="S10" s="211"/>
      <c r="T10" s="212"/>
      <c r="U10" s="206"/>
    </row>
    <row r="11" spans="1:21" ht="15" customHeight="1">
      <c r="A11" s="169"/>
      <c r="B11" s="175"/>
      <c r="C11" s="129" t="s">
        <v>83</v>
      </c>
      <c r="D11" s="86">
        <v>7.7235189419643939</v>
      </c>
      <c r="E11" s="87">
        <v>12.543264324902227</v>
      </c>
      <c r="F11" s="87">
        <v>13.849594274670523</v>
      </c>
      <c r="G11" s="87">
        <v>11.311595438642659</v>
      </c>
      <c r="H11" s="87">
        <v>13.851943091312645</v>
      </c>
      <c r="I11" s="87">
        <v>5.8946384076379745</v>
      </c>
      <c r="J11" s="87">
        <v>3.2407188603457153</v>
      </c>
      <c r="K11" s="87">
        <v>1.8782397235455741</v>
      </c>
      <c r="L11" s="87">
        <v>9.4193696472626076</v>
      </c>
      <c r="M11" s="87">
        <v>2.5384774746192509</v>
      </c>
      <c r="N11" s="87">
        <v>1.6960561772916962</v>
      </c>
      <c r="O11" s="88">
        <v>6.3412329362716324</v>
      </c>
      <c r="P11" s="88">
        <v>13.851943091312645</v>
      </c>
      <c r="R11" s="211"/>
      <c r="S11" s="211"/>
      <c r="T11" s="212"/>
      <c r="U11" s="206"/>
    </row>
    <row r="12" spans="1:21" ht="15" customHeight="1">
      <c r="A12" s="214"/>
      <c r="B12" s="220"/>
      <c r="C12" s="130" t="s">
        <v>84</v>
      </c>
      <c r="D12" s="89">
        <v>7.7235189419643939</v>
      </c>
      <c r="E12" s="90">
        <v>8.6278617079048274</v>
      </c>
      <c r="F12" s="90">
        <v>9.9205273686927882</v>
      </c>
      <c r="G12" s="90">
        <v>9.6920299780852837</v>
      </c>
      <c r="H12" s="90">
        <v>5.9551124861725029</v>
      </c>
      <c r="I12" s="90">
        <v>1.4030832004256872</v>
      </c>
      <c r="J12" s="90">
        <v>2.8484595554238576</v>
      </c>
      <c r="K12" s="90">
        <v>1.6735072999623994</v>
      </c>
      <c r="L12" s="90">
        <v>0.16018502646345145</v>
      </c>
      <c r="M12" s="90">
        <v>1.6698784809387477</v>
      </c>
      <c r="N12" s="90">
        <v>0.83274248282227969</v>
      </c>
      <c r="O12" s="91">
        <v>4.1530007899931718</v>
      </c>
      <c r="P12" s="91">
        <v>0.16018502646345145</v>
      </c>
      <c r="Q12" s="171">
        <f>COUNTIF(D9:O12, "&lt;0.01")</f>
        <v>0</v>
      </c>
      <c r="R12" s="211"/>
      <c r="S12" s="211"/>
      <c r="T12" s="212"/>
      <c r="U12" s="206"/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0.3383495577870782</v>
      </c>
      <c r="E13" s="84">
        <v>0.59410376039210755</v>
      </c>
      <c r="F13" s="84">
        <v>0.11124387157566368</v>
      </c>
      <c r="G13" s="84">
        <v>0.21458721583515256</v>
      </c>
      <c r="H13" s="84">
        <v>0.43747669356325264</v>
      </c>
      <c r="I13" s="84">
        <v>0.16832046190372218</v>
      </c>
      <c r="J13" s="84">
        <v>0.51725883028029529</v>
      </c>
      <c r="K13" s="84">
        <v>0.39394263496837301</v>
      </c>
      <c r="L13" s="84">
        <v>0.27663413412195081</v>
      </c>
      <c r="M13" s="84">
        <v>0.23312200672414082</v>
      </c>
      <c r="N13" s="84">
        <v>0.32701734263162452</v>
      </c>
      <c r="O13" s="85">
        <v>0.16584710294589555</v>
      </c>
      <c r="P13" s="85">
        <v>0.32292264222955241</v>
      </c>
      <c r="R13" s="206"/>
      <c r="S13" s="206"/>
      <c r="T13" s="209"/>
      <c r="U13" s="206"/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  <c r="R14" s="211"/>
      <c r="S14" s="211"/>
      <c r="T14" s="212"/>
      <c r="U14" s="206"/>
    </row>
    <row r="15" spans="1:21" ht="15" customHeight="1">
      <c r="A15" s="169"/>
      <c r="B15" s="175"/>
      <c r="C15" s="129" t="s">
        <v>142</v>
      </c>
      <c r="D15" s="86">
        <v>0.39862990381482577</v>
      </c>
      <c r="E15" s="87">
        <v>0.78636989788310685</v>
      </c>
      <c r="F15" s="87">
        <v>0.1645689210837919</v>
      </c>
      <c r="G15" s="87">
        <v>0.21972810544195814</v>
      </c>
      <c r="H15" s="87">
        <v>0.73217718348767069</v>
      </c>
      <c r="I15" s="87">
        <v>0.22170314592802562</v>
      </c>
      <c r="J15" s="87">
        <v>0.79349944496622471</v>
      </c>
      <c r="K15" s="87">
        <v>0.64858626706101807</v>
      </c>
      <c r="L15" s="87">
        <v>0.495117770888096</v>
      </c>
      <c r="M15" s="87">
        <v>0.41769998064596287</v>
      </c>
      <c r="N15" s="87">
        <v>0.4113631383225192</v>
      </c>
      <c r="O15" s="88">
        <v>0.16619877377426959</v>
      </c>
      <c r="P15" s="88">
        <v>0.79349944496622471</v>
      </c>
      <c r="R15" s="211"/>
      <c r="S15" s="211"/>
      <c r="T15" s="212"/>
      <c r="U15" s="206"/>
    </row>
    <row r="16" spans="1:21" ht="15" customHeight="1">
      <c r="A16" s="214"/>
      <c r="B16" s="220"/>
      <c r="C16" s="130" t="s">
        <v>143</v>
      </c>
      <c r="D16" s="89">
        <v>0.27806921175933064</v>
      </c>
      <c r="E16" s="90">
        <v>0.40183762290110819</v>
      </c>
      <c r="F16" s="90">
        <v>5.7918822067535458E-2</v>
      </c>
      <c r="G16" s="90">
        <v>0.209446326228347</v>
      </c>
      <c r="H16" s="90">
        <v>0.14277620363883459</v>
      </c>
      <c r="I16" s="90">
        <v>0.11493777787941878</v>
      </c>
      <c r="J16" s="90">
        <v>0.23805042471425159</v>
      </c>
      <c r="K16" s="90">
        <v>0.13929900287572797</v>
      </c>
      <c r="L16" s="90">
        <v>5.8150497355805596E-2</v>
      </c>
      <c r="M16" s="90">
        <v>4.8544032802318789E-2</v>
      </c>
      <c r="N16" s="90">
        <v>0.24267154694072982</v>
      </c>
      <c r="O16" s="91">
        <v>0.16549543211752152</v>
      </c>
      <c r="P16" s="91">
        <v>4.8544032802318789E-2</v>
      </c>
      <c r="Q16" s="171">
        <f>COUNTIF(D13:O16, "&lt;0.01")</f>
        <v>0</v>
      </c>
      <c r="R16" s="211"/>
      <c r="S16" s="211"/>
      <c r="T16" s="212"/>
      <c r="U16" s="206"/>
    </row>
    <row r="17" spans="1:21" ht="15" customHeight="1">
      <c r="A17" s="216" t="s">
        <v>24</v>
      </c>
      <c r="B17" s="173" t="s">
        <v>56</v>
      </c>
      <c r="C17" s="165" t="s">
        <v>15</v>
      </c>
      <c r="D17" s="83">
        <v>0.11203595156988812</v>
      </c>
      <c r="E17" s="84">
        <v>0.65174203107063633</v>
      </c>
      <c r="F17" s="84">
        <v>0.47381940804321632</v>
      </c>
      <c r="G17" s="84">
        <v>0.8385811132298564</v>
      </c>
      <c r="H17" s="84">
        <v>0.59411649892223606</v>
      </c>
      <c r="I17" s="84">
        <v>0.73140574039506334</v>
      </c>
      <c r="J17" s="84">
        <v>0.57427952178862507</v>
      </c>
      <c r="K17" s="84">
        <v>0.34579281657489891</v>
      </c>
      <c r="L17" s="84">
        <v>0.23140917593283594</v>
      </c>
      <c r="M17" s="84">
        <v>0.36415019087583594</v>
      </c>
      <c r="N17" s="84">
        <v>0.48066350614929759</v>
      </c>
      <c r="O17" s="85">
        <v>0.16318942544866996</v>
      </c>
      <c r="P17" s="85">
        <v>0.46912118327206365</v>
      </c>
      <c r="Q17" s="171"/>
      <c r="R17" s="206"/>
      <c r="S17" s="206"/>
      <c r="T17" s="206"/>
      <c r="U17" s="206"/>
    </row>
    <row r="18" spans="1:21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21" ht="15" customHeight="1">
      <c r="A19" s="216"/>
      <c r="B19" s="173"/>
      <c r="C19" s="166" t="s">
        <v>87</v>
      </c>
      <c r="D19" s="86">
        <v>0.11797179648536961</v>
      </c>
      <c r="E19" s="87">
        <v>0.77186078067537223</v>
      </c>
      <c r="F19" s="87">
        <v>0.49793206491472253</v>
      </c>
      <c r="G19" s="87">
        <v>1.1182339392162857</v>
      </c>
      <c r="H19" s="87">
        <v>0.7759168880673335</v>
      </c>
      <c r="I19" s="87">
        <v>0.86600068515151829</v>
      </c>
      <c r="J19" s="87">
        <v>0.79078553540229068</v>
      </c>
      <c r="K19" s="87">
        <v>0.42362437573177786</v>
      </c>
      <c r="L19" s="87">
        <v>0.2421185778467877</v>
      </c>
      <c r="M19" s="87">
        <v>0.50280809731772436</v>
      </c>
      <c r="N19" s="87">
        <v>0.71391670435120003</v>
      </c>
      <c r="O19" s="88">
        <v>0.24183725630055544</v>
      </c>
      <c r="P19" s="88">
        <v>1.1182339392162857</v>
      </c>
      <c r="Q19" s="171"/>
    </row>
    <row r="20" spans="1:21" ht="15" customHeight="1">
      <c r="A20" s="216"/>
      <c r="B20" s="174"/>
      <c r="C20" s="167" t="s">
        <v>88</v>
      </c>
      <c r="D20" s="89">
        <v>0.10610010665440663</v>
      </c>
      <c r="E20" s="90">
        <v>0.53162328146590043</v>
      </c>
      <c r="F20" s="90">
        <v>0.44970675117171011</v>
      </c>
      <c r="G20" s="90">
        <v>0.55892828724342725</v>
      </c>
      <c r="H20" s="90">
        <v>0.31423539729753536</v>
      </c>
      <c r="I20" s="90">
        <v>0.59681079563860828</v>
      </c>
      <c r="J20" s="90">
        <v>0.35777350817495945</v>
      </c>
      <c r="K20" s="90">
        <v>0.26796125741801996</v>
      </c>
      <c r="L20" s="90">
        <v>0.22069977401888419</v>
      </c>
      <c r="M20" s="90">
        <v>0.22549228443394756</v>
      </c>
      <c r="N20" s="90">
        <v>0.34503613331563815</v>
      </c>
      <c r="O20" s="91">
        <v>8.4541594596784495E-2</v>
      </c>
      <c r="P20" s="91">
        <v>8.4541594596784495E-2</v>
      </c>
      <c r="Q20" s="171">
        <f>COUNTIF(D17:O20, "&lt;0.01")</f>
        <v>0</v>
      </c>
    </row>
    <row r="21" spans="1:21" ht="15" customHeight="1">
      <c r="A21" s="216"/>
      <c r="B21" s="170" t="s">
        <v>152</v>
      </c>
      <c r="C21" s="165" t="s">
        <v>15</v>
      </c>
      <c r="D21" s="83">
        <v>0.33258835561953104</v>
      </c>
      <c r="E21" s="84">
        <v>0.44025178464786097</v>
      </c>
      <c r="F21" s="84">
        <v>0.58817957863259407</v>
      </c>
      <c r="G21" s="84">
        <v>0.58090967332472432</v>
      </c>
      <c r="H21" s="84">
        <v>0.26523274332130448</v>
      </c>
      <c r="I21" s="84">
        <v>0.41310595622721524</v>
      </c>
      <c r="J21" s="84">
        <v>0.4309646115730319</v>
      </c>
      <c r="K21" s="84">
        <v>0.3119143509257547</v>
      </c>
      <c r="L21" s="84">
        <v>0.15020914247527278</v>
      </c>
      <c r="M21" s="84">
        <v>0.34878122829010838</v>
      </c>
      <c r="N21" s="84">
        <v>0.39083925734537578</v>
      </c>
      <c r="O21" s="85">
        <v>0.21979228866846767</v>
      </c>
      <c r="P21" s="85">
        <v>0.37447606897751973</v>
      </c>
      <c r="Q21" s="171"/>
    </row>
    <row r="22" spans="1:21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21" ht="15" customHeight="1">
      <c r="A23" s="216"/>
      <c r="B23" s="173"/>
      <c r="C23" s="166" t="s">
        <v>87</v>
      </c>
      <c r="D23" s="86">
        <v>0.33258835561953104</v>
      </c>
      <c r="E23" s="87">
        <v>0.57513559899076117</v>
      </c>
      <c r="F23" s="87">
        <v>0.61117278474251135</v>
      </c>
      <c r="G23" s="87">
        <v>0.74606731164492623</v>
      </c>
      <c r="H23" s="87">
        <v>0.44598661382361166</v>
      </c>
      <c r="I23" s="87">
        <v>0.45070366083998414</v>
      </c>
      <c r="J23" s="87">
        <v>0.6625592976792708</v>
      </c>
      <c r="K23" s="87">
        <v>0.35879827532822833</v>
      </c>
      <c r="L23" s="87">
        <v>0.23320188664656305</v>
      </c>
      <c r="M23" s="87">
        <v>0.44818549506925259</v>
      </c>
      <c r="N23" s="87">
        <v>0.49843080051275257</v>
      </c>
      <c r="O23" s="88">
        <v>0.22542398979344941</v>
      </c>
      <c r="P23" s="88">
        <v>0.74606731164492623</v>
      </c>
      <c r="Q23" s="171"/>
    </row>
    <row r="24" spans="1:21" ht="15" customHeight="1">
      <c r="A24" s="216"/>
      <c r="B24" s="174"/>
      <c r="C24" s="167" t="s">
        <v>88</v>
      </c>
      <c r="D24" s="89">
        <v>0.33258835561953104</v>
      </c>
      <c r="E24" s="90">
        <v>0.30536797030496071</v>
      </c>
      <c r="F24" s="90">
        <v>0.56518637252267689</v>
      </c>
      <c r="G24" s="90">
        <v>0.41575203500452229</v>
      </c>
      <c r="H24" s="90">
        <v>8.4478872818997297E-2</v>
      </c>
      <c r="I24" s="90">
        <v>0.37550825161444629</v>
      </c>
      <c r="J24" s="90">
        <v>0.199369925466793</v>
      </c>
      <c r="K24" s="90">
        <v>0.26503042652328102</v>
      </c>
      <c r="L24" s="90">
        <v>6.7216398303982516E-2</v>
      </c>
      <c r="M24" s="90">
        <v>0.24937696151096422</v>
      </c>
      <c r="N24" s="90">
        <v>0.28324771417799899</v>
      </c>
      <c r="O24" s="91">
        <v>0.21416058754348596</v>
      </c>
      <c r="P24" s="91">
        <v>6.7216398303982516E-2</v>
      </c>
      <c r="Q24" s="171">
        <f>COUNTIF(D21:O24, "&lt;0.01")</f>
        <v>0</v>
      </c>
    </row>
    <row r="25" spans="1:21" ht="15" customHeight="1">
      <c r="A25" s="216"/>
      <c r="B25" s="170" t="s">
        <v>123</v>
      </c>
      <c r="C25" s="165" t="s">
        <v>15</v>
      </c>
      <c r="D25" s="83">
        <v>0.25682060837838661</v>
      </c>
      <c r="E25" s="84">
        <v>0.93580918594167206</v>
      </c>
      <c r="F25" s="84">
        <v>1.0035969640340501</v>
      </c>
      <c r="G25" s="84">
        <v>0.95476821101914822</v>
      </c>
      <c r="H25" s="84">
        <v>0.91425996341493609</v>
      </c>
      <c r="I25" s="84">
        <v>1.131830141005296</v>
      </c>
      <c r="J25" s="84">
        <v>0.58112230669046094</v>
      </c>
      <c r="K25" s="84">
        <v>0.66724056874870441</v>
      </c>
      <c r="L25" s="84">
        <v>0.23192477028010608</v>
      </c>
      <c r="M25" s="84">
        <v>0.37180484475846309</v>
      </c>
      <c r="N25" s="84">
        <v>0.3756277016473295</v>
      </c>
      <c r="O25" s="85">
        <v>0.24281291578827058</v>
      </c>
      <c r="P25" s="85">
        <v>0.63942784724907376</v>
      </c>
      <c r="Q25" s="171"/>
    </row>
    <row r="26" spans="1:21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21" ht="15" customHeight="1">
      <c r="A27" s="216"/>
      <c r="B27" s="173"/>
      <c r="C27" s="166" t="s">
        <v>87</v>
      </c>
      <c r="D27" s="86">
        <v>0.27757501627572062</v>
      </c>
      <c r="E27" s="87">
        <v>1.1785846153846156</v>
      </c>
      <c r="F27" s="87">
        <v>1.1504906724187645</v>
      </c>
      <c r="G27" s="87">
        <v>0.96202818176673643</v>
      </c>
      <c r="H27" s="87">
        <v>1.2714589620541237</v>
      </c>
      <c r="I27" s="87">
        <v>1.4595955622000159</v>
      </c>
      <c r="J27" s="87">
        <v>0.67238191292654226</v>
      </c>
      <c r="K27" s="87">
        <v>0.94627128741144095</v>
      </c>
      <c r="L27" s="87">
        <v>0.33684791119822305</v>
      </c>
      <c r="M27" s="87">
        <v>0.52902480790773643</v>
      </c>
      <c r="N27" s="87">
        <v>0.60432178658779656</v>
      </c>
      <c r="O27" s="88">
        <v>0.28409370177042476</v>
      </c>
      <c r="P27" s="88">
        <v>1.4595955622000159</v>
      </c>
      <c r="Q27" s="171"/>
    </row>
    <row r="28" spans="1:21" ht="15" customHeight="1">
      <c r="A28" s="216"/>
      <c r="B28" s="174"/>
      <c r="C28" s="167" t="s">
        <v>88</v>
      </c>
      <c r="D28" s="89">
        <v>0.23606620048105259</v>
      </c>
      <c r="E28" s="90">
        <v>0.69303375649872856</v>
      </c>
      <c r="F28" s="90">
        <v>0.85670325564933569</v>
      </c>
      <c r="G28" s="90">
        <v>0.94750824027156</v>
      </c>
      <c r="H28" s="90">
        <v>0.56602844908204952</v>
      </c>
      <c r="I28" s="90">
        <v>0.80406471981057626</v>
      </c>
      <c r="J28" s="90">
        <v>0.48986270045437974</v>
      </c>
      <c r="K28" s="90">
        <v>0.38820985008596781</v>
      </c>
      <c r="L28" s="90">
        <v>0.12700162936198911</v>
      </c>
      <c r="M28" s="90">
        <v>0.21458488160918976</v>
      </c>
      <c r="N28" s="90">
        <v>0.22036770773115139</v>
      </c>
      <c r="O28" s="91">
        <v>0.20153212980611643</v>
      </c>
      <c r="P28" s="91">
        <v>0.12700162936198911</v>
      </c>
      <c r="Q28" s="171">
        <f>COUNTIF(D25:O28, "&lt;0.01")</f>
        <v>0</v>
      </c>
    </row>
    <row r="29" spans="1:21" ht="15" customHeight="1">
      <c r="A29" s="216"/>
      <c r="B29" s="170" t="s">
        <v>124</v>
      </c>
      <c r="C29" s="165" t="s">
        <v>15</v>
      </c>
      <c r="D29" s="83">
        <v>0.27077922206500554</v>
      </c>
      <c r="E29" s="84">
        <v>1.1200438366758183</v>
      </c>
      <c r="F29" s="84">
        <v>0.88612624693077713</v>
      </c>
      <c r="G29" s="84">
        <v>0.43020283498674577</v>
      </c>
      <c r="H29" s="84">
        <v>0.68996997286580253</v>
      </c>
      <c r="I29" s="84" t="s">
        <v>214</v>
      </c>
      <c r="J29" s="84">
        <v>0.48443231265930686</v>
      </c>
      <c r="K29" s="84">
        <v>0.77438044960902253</v>
      </c>
      <c r="L29" s="84">
        <v>0.21255377248862123</v>
      </c>
      <c r="M29" s="84">
        <v>0.59914378709589278</v>
      </c>
      <c r="N29" s="84">
        <v>0.32520147876103822</v>
      </c>
      <c r="O29" s="85">
        <v>0.24803560118250101</v>
      </c>
      <c r="P29" s="85">
        <v>0.55711886627511498</v>
      </c>
      <c r="Q29" s="171"/>
    </row>
    <row r="30" spans="1:21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21" ht="15" customHeight="1">
      <c r="A31" s="216"/>
      <c r="B31" s="173"/>
      <c r="C31" s="166" t="s">
        <v>87</v>
      </c>
      <c r="D31" s="86">
        <v>0.2752374357997816</v>
      </c>
      <c r="E31" s="87">
        <v>1.2379864418366406</v>
      </c>
      <c r="F31" s="87">
        <v>0.91700722550497415</v>
      </c>
      <c r="G31" s="87">
        <v>0.61289285619343004</v>
      </c>
      <c r="H31" s="87">
        <v>0.93541958270215131</v>
      </c>
      <c r="I31" s="87" t="s">
        <v>214</v>
      </c>
      <c r="J31" s="87">
        <v>0.62873382560193591</v>
      </c>
      <c r="K31" s="87">
        <v>1.2208105996532064</v>
      </c>
      <c r="L31" s="87">
        <v>0.306385399266628</v>
      </c>
      <c r="M31" s="87">
        <v>0.74138184720977907</v>
      </c>
      <c r="N31" s="87">
        <v>0.41805098767568716</v>
      </c>
      <c r="O31" s="88">
        <v>0.30314244324901035</v>
      </c>
      <c r="P31" s="88">
        <v>1.2379864418366406</v>
      </c>
      <c r="Q31" s="171"/>
    </row>
    <row r="32" spans="1:21" ht="15" customHeight="1">
      <c r="A32" s="216"/>
      <c r="B32" s="174"/>
      <c r="C32" s="167" t="s">
        <v>88</v>
      </c>
      <c r="D32" s="89">
        <v>0.26632100833022948</v>
      </c>
      <c r="E32" s="90">
        <v>1.0021012315149957</v>
      </c>
      <c r="F32" s="90">
        <v>0.85524526835657999</v>
      </c>
      <c r="G32" s="90">
        <v>0.24751281378006151</v>
      </c>
      <c r="H32" s="90">
        <v>0.46197221953720169</v>
      </c>
      <c r="I32" s="90" t="s">
        <v>214</v>
      </c>
      <c r="J32" s="90">
        <v>0.34013079971667776</v>
      </c>
      <c r="K32" s="90">
        <v>0.32795029956483868</v>
      </c>
      <c r="L32" s="90">
        <v>0.11872214571061449</v>
      </c>
      <c r="M32" s="90">
        <v>0.35487096240861443</v>
      </c>
      <c r="N32" s="90">
        <v>0.23235196984638931</v>
      </c>
      <c r="O32" s="91">
        <v>0.19292875911599167</v>
      </c>
      <c r="P32" s="91">
        <v>0.11872214571061449</v>
      </c>
      <c r="Q32" s="171">
        <f>COUNTIF(D29:O32, "&lt;0.01")</f>
        <v>1</v>
      </c>
    </row>
    <row r="33" spans="1:17" ht="15" customHeight="1">
      <c r="A33" s="216"/>
      <c r="B33" s="170" t="s">
        <v>125</v>
      </c>
      <c r="C33" s="165" t="s">
        <v>15</v>
      </c>
      <c r="D33" s="83">
        <v>3.2763993392978613E-2</v>
      </c>
      <c r="E33" s="84">
        <v>0.11206249360330017</v>
      </c>
      <c r="F33" s="84">
        <v>0.13988240047583456</v>
      </c>
      <c r="G33" s="84">
        <v>0.14880924637335458</v>
      </c>
      <c r="H33" s="84">
        <v>0.26415258169089212</v>
      </c>
      <c r="I33" s="84">
        <v>0.29643999347961059</v>
      </c>
      <c r="J33" s="84">
        <v>0.14807300624528535</v>
      </c>
      <c r="K33" s="84">
        <v>0.67998516449078605</v>
      </c>
      <c r="L33" s="84">
        <v>0.38922759953887576</v>
      </c>
      <c r="M33" s="84">
        <v>0.51382862526082695</v>
      </c>
      <c r="N33" s="84">
        <v>4.4332065498680746E-2</v>
      </c>
      <c r="O33" s="85">
        <v>0.1151224087065468</v>
      </c>
      <c r="P33" s="85">
        <v>0.26012033195867934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66" t="s">
        <v>87</v>
      </c>
      <c r="D35" s="86">
        <v>4.7083080375378665E-2</v>
      </c>
      <c r="E35" s="87">
        <v>0.11726626544392163</v>
      </c>
      <c r="F35" s="87">
        <v>0.18237163776904119</v>
      </c>
      <c r="G35" s="87">
        <v>0.25880894906047264</v>
      </c>
      <c r="H35" s="87">
        <v>0.44417263202663171</v>
      </c>
      <c r="I35" s="87">
        <v>0.47900084668457954</v>
      </c>
      <c r="J35" s="87">
        <v>0.15664776246082457</v>
      </c>
      <c r="K35" s="87">
        <v>0.72057439800695333</v>
      </c>
      <c r="L35" s="87">
        <v>0.48704313991367038</v>
      </c>
      <c r="M35" s="87">
        <v>0.76560564934555186</v>
      </c>
      <c r="N35" s="87">
        <v>4.4332065498680746E-2</v>
      </c>
      <c r="O35" s="88">
        <v>0.15285122038046248</v>
      </c>
      <c r="P35" s="88">
        <v>0.76560564934555186</v>
      </c>
      <c r="Q35" s="171"/>
    </row>
    <row r="36" spans="1:17" ht="15" customHeight="1">
      <c r="A36" s="216"/>
      <c r="B36" s="174"/>
      <c r="C36" s="167" t="s">
        <v>88</v>
      </c>
      <c r="D36" s="89">
        <v>1.8444906410578558E-2</v>
      </c>
      <c r="E36" s="90">
        <v>0.1068587217626787</v>
      </c>
      <c r="F36" s="90">
        <v>9.7393163182627918E-2</v>
      </c>
      <c r="G36" s="90">
        <v>3.8809543686236507E-2</v>
      </c>
      <c r="H36" s="90">
        <v>5.8821203650827152E-2</v>
      </c>
      <c r="I36" s="90">
        <v>0.11387914027464167</v>
      </c>
      <c r="J36" s="90">
        <v>0.13949825002974617</v>
      </c>
      <c r="K36" s="90">
        <v>0.63939593097461878</v>
      </c>
      <c r="L36" s="90">
        <v>0.29141205916408114</v>
      </c>
      <c r="M36" s="90">
        <v>0.30943235012792697</v>
      </c>
      <c r="N36" s="90">
        <v>4.4332065498680746E-2</v>
      </c>
      <c r="O36" s="91">
        <v>7.7393597032631142E-2</v>
      </c>
      <c r="P36" s="91">
        <v>1.8444906410578558E-2</v>
      </c>
      <c r="Q36" s="171">
        <f>COUNTIF(D33:O36, "&lt;0.01")</f>
        <v>0</v>
      </c>
    </row>
    <row r="37" spans="1:17" ht="15" customHeight="1">
      <c r="A37" s="216"/>
      <c r="B37" s="170" t="s">
        <v>126</v>
      </c>
      <c r="C37" s="165" t="s">
        <v>15</v>
      </c>
      <c r="D37" s="83">
        <v>0.60641443421627683</v>
      </c>
      <c r="E37" s="84">
        <v>1.28252521089028</v>
      </c>
      <c r="F37" s="84">
        <v>1.1276874421931509</v>
      </c>
      <c r="G37" s="84">
        <v>1.1232380738717325</v>
      </c>
      <c r="H37" s="84">
        <v>1.1996885515879165</v>
      </c>
      <c r="I37" s="84">
        <v>1.2767385687422494</v>
      </c>
      <c r="J37" s="84">
        <v>0.90077256855720655</v>
      </c>
      <c r="K37" s="84">
        <v>1.2539107562901979</v>
      </c>
      <c r="L37" s="84">
        <v>0.42101544327811263</v>
      </c>
      <c r="M37" s="84">
        <v>1.1095079724579762</v>
      </c>
      <c r="N37" s="84">
        <v>0.45837979451956656</v>
      </c>
      <c r="O37" s="85">
        <v>0.4476267572451772</v>
      </c>
      <c r="P37" s="85">
        <v>0.95093106429790686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66" t="s">
        <v>87</v>
      </c>
      <c r="D39" s="86">
        <v>0.69811180016952257</v>
      </c>
      <c r="E39" s="87">
        <v>1.4467675135140607</v>
      </c>
      <c r="F39" s="87">
        <v>1.3157298769193611</v>
      </c>
      <c r="G39" s="87">
        <v>1.3109873275593307</v>
      </c>
      <c r="H39" s="87">
        <v>1.3049098855220123</v>
      </c>
      <c r="I39" s="87">
        <v>1.5405371289567282</v>
      </c>
      <c r="J39" s="87">
        <v>0.90433008935167758</v>
      </c>
      <c r="K39" s="87">
        <v>1.3106740393193834</v>
      </c>
      <c r="L39" s="87">
        <v>0.52787914252254464</v>
      </c>
      <c r="M39" s="87">
        <v>1.5200335758095374</v>
      </c>
      <c r="N39" s="87">
        <v>0.64355125843289895</v>
      </c>
      <c r="O39" s="88">
        <v>0.50392524479066847</v>
      </c>
      <c r="P39" s="88">
        <v>1.5405371289567282</v>
      </c>
      <c r="Q39" s="171"/>
    </row>
    <row r="40" spans="1:17" ht="15" customHeight="1">
      <c r="A40" s="216"/>
      <c r="B40" s="174"/>
      <c r="C40" s="167" t="s">
        <v>88</v>
      </c>
      <c r="D40" s="89">
        <v>0.5147170682630311</v>
      </c>
      <c r="E40" s="90">
        <v>1.1182829082664991</v>
      </c>
      <c r="F40" s="90">
        <v>0.93964500746694068</v>
      </c>
      <c r="G40" s="90">
        <v>0.93548882018413448</v>
      </c>
      <c r="H40" s="90">
        <v>1.031268332529329</v>
      </c>
      <c r="I40" s="90">
        <v>1.0129400085277707</v>
      </c>
      <c r="J40" s="90">
        <v>0.89721504776273553</v>
      </c>
      <c r="K40" s="90">
        <v>1.1971474732610126</v>
      </c>
      <c r="L40" s="90">
        <v>0.31415174403368062</v>
      </c>
      <c r="M40" s="90">
        <v>0.64621078466563298</v>
      </c>
      <c r="N40" s="90">
        <v>0.27320833060623417</v>
      </c>
      <c r="O40" s="91">
        <v>0.39132826969968593</v>
      </c>
      <c r="P40" s="91">
        <v>0.27320833060623417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165" t="s">
        <v>15</v>
      </c>
      <c r="D41" s="83">
        <v>0.65354214057128801</v>
      </c>
      <c r="E41" s="84">
        <v>1.9623927346473504</v>
      </c>
      <c r="F41" s="84">
        <v>1.1456886026568687</v>
      </c>
      <c r="G41" s="84">
        <v>1.4072145964416571</v>
      </c>
      <c r="H41" s="84">
        <v>0.94194742236614437</v>
      </c>
      <c r="I41" s="84">
        <v>1.2880668932706882</v>
      </c>
      <c r="J41" s="84">
        <v>0.70039214900519808</v>
      </c>
      <c r="K41" s="84">
        <v>0.44057220540490194</v>
      </c>
      <c r="L41" s="84">
        <v>0.34828254878188875</v>
      </c>
      <c r="M41" s="84">
        <v>1.018182138320523</v>
      </c>
      <c r="N41" s="84">
        <v>0.5399827844043712</v>
      </c>
      <c r="O41" s="85">
        <v>0.67062288240851209</v>
      </c>
      <c r="P41" s="85">
        <v>0.93445726900914583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66" t="s">
        <v>87</v>
      </c>
      <c r="D43" s="86">
        <v>0.77526339629744179</v>
      </c>
      <c r="E43" s="87">
        <v>2.6146391361754029</v>
      </c>
      <c r="F43" s="87">
        <v>1.6272958652965186</v>
      </c>
      <c r="G43" s="87">
        <v>1.4580578408789993</v>
      </c>
      <c r="H43" s="87">
        <v>1.1305513742904634</v>
      </c>
      <c r="I43" s="87">
        <v>1.5051550944123755</v>
      </c>
      <c r="J43" s="87">
        <v>0.70039214900519808</v>
      </c>
      <c r="K43" s="87">
        <v>0.45327776504076916</v>
      </c>
      <c r="L43" s="87">
        <v>0.47181928913729876</v>
      </c>
      <c r="M43" s="87">
        <v>1.2373244221832951</v>
      </c>
      <c r="N43" s="87">
        <v>0.77495261905404311</v>
      </c>
      <c r="O43" s="88">
        <v>0.74035284678276192</v>
      </c>
      <c r="P43" s="88">
        <v>2.6146391361754029</v>
      </c>
      <c r="Q43" s="171"/>
    </row>
    <row r="44" spans="1:17" ht="15" customHeight="1">
      <c r="A44" s="216"/>
      <c r="B44" s="173"/>
      <c r="C44" s="167" t="s">
        <v>88</v>
      </c>
      <c r="D44" s="89">
        <v>0.53182088484513412</v>
      </c>
      <c r="E44" s="90">
        <v>1.3101463331192982</v>
      </c>
      <c r="F44" s="90">
        <v>0.66408134001721897</v>
      </c>
      <c r="G44" s="90">
        <v>1.356371352004315</v>
      </c>
      <c r="H44" s="90">
        <v>0.75334347044182548</v>
      </c>
      <c r="I44" s="90">
        <v>1.0339158274638984</v>
      </c>
      <c r="J44" s="90">
        <v>0.70039214900519808</v>
      </c>
      <c r="K44" s="90">
        <v>0.42786664576903477</v>
      </c>
      <c r="L44" s="90">
        <v>0.2247458084264787</v>
      </c>
      <c r="M44" s="90">
        <v>0.79903985445775072</v>
      </c>
      <c r="N44" s="90">
        <v>0.33906517594423169</v>
      </c>
      <c r="O44" s="91">
        <v>0.60089291803426226</v>
      </c>
      <c r="P44" s="91">
        <v>0.2247458084264787</v>
      </c>
      <c r="Q44" s="171">
        <f>COUNTIF(D41:O44, "&lt;0.01")</f>
        <v>0</v>
      </c>
    </row>
    <row r="45" spans="1:17" ht="15" customHeight="1">
      <c r="A45" s="216"/>
      <c r="B45" s="170" t="s">
        <v>127</v>
      </c>
      <c r="C45" s="165" t="s">
        <v>15</v>
      </c>
      <c r="D45" s="83">
        <v>1.0729224588728297</v>
      </c>
      <c r="E45" s="84">
        <v>1.5062711436582505</v>
      </c>
      <c r="F45" s="84">
        <v>1.3888735560176815</v>
      </c>
      <c r="G45" s="84">
        <v>1.2805771401525075</v>
      </c>
      <c r="H45" s="84">
        <v>1.3116163224059039</v>
      </c>
      <c r="I45" s="84">
        <v>1.7663641519328275</v>
      </c>
      <c r="J45" s="84">
        <v>0.64655327573093091</v>
      </c>
      <c r="K45" s="84">
        <v>0.60919453484038266</v>
      </c>
      <c r="L45" s="84">
        <v>0.29662730186415981</v>
      </c>
      <c r="M45" s="84">
        <v>0.82861890623562995</v>
      </c>
      <c r="N45" s="84">
        <v>0.76833479288154938</v>
      </c>
      <c r="O45" s="85">
        <v>1.1310981117092922</v>
      </c>
      <c r="P45" s="85">
        <v>1.0610287886003917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1.2519064798063488</v>
      </c>
      <c r="E47" s="87">
        <v>1.9749550917930054</v>
      </c>
      <c r="F47" s="87">
        <v>1.4389879424814729</v>
      </c>
      <c r="G47" s="87">
        <v>1.3237153162384605</v>
      </c>
      <c r="H47" s="87">
        <v>1.6187577346357607</v>
      </c>
      <c r="I47" s="87">
        <v>2.1722787002111654</v>
      </c>
      <c r="J47" s="87">
        <v>0.71798962620472762</v>
      </c>
      <c r="K47" s="87">
        <v>0.69277554194390545</v>
      </c>
      <c r="L47" s="87">
        <v>0.4666187971794919</v>
      </c>
      <c r="M47" s="87">
        <v>0.88629867326726719</v>
      </c>
      <c r="N47" s="87">
        <v>0.91544782294141247</v>
      </c>
      <c r="O47" s="88">
        <v>1.1665588782394245</v>
      </c>
      <c r="P47" s="88">
        <v>2.1722787002111654</v>
      </c>
      <c r="Q47" s="171"/>
    </row>
    <row r="48" spans="1:17" ht="15" customHeight="1">
      <c r="A48" s="216"/>
      <c r="B48" s="174"/>
      <c r="C48" s="130" t="s">
        <v>88</v>
      </c>
      <c r="D48" s="89">
        <v>0.8939384379393106</v>
      </c>
      <c r="E48" s="90">
        <v>1.0375871955234954</v>
      </c>
      <c r="F48" s="90">
        <v>1.3387591695538901</v>
      </c>
      <c r="G48" s="90">
        <v>1.2374389640665546</v>
      </c>
      <c r="H48" s="90">
        <v>0.81765057563156429</v>
      </c>
      <c r="I48" s="90">
        <v>1.3604496036544895</v>
      </c>
      <c r="J48" s="90">
        <v>0.5751169252571342</v>
      </c>
      <c r="K48" s="90">
        <v>0.52561352773685999</v>
      </c>
      <c r="L48" s="90">
        <v>0.12663580654882772</v>
      </c>
      <c r="M48" s="90">
        <v>0.77093913920399282</v>
      </c>
      <c r="N48" s="90">
        <v>0.62122176282168617</v>
      </c>
      <c r="O48" s="91">
        <v>1.0956373451791597</v>
      </c>
      <c r="P48" s="91">
        <v>0.12663580654882772</v>
      </c>
      <c r="Q48" s="171">
        <f>COUNTIF(D45:O48, "&lt;0.01")</f>
        <v>0</v>
      </c>
    </row>
    <row r="49" spans="1:17" ht="15" customHeight="1">
      <c r="A49" s="216"/>
      <c r="B49" s="170" t="s">
        <v>128</v>
      </c>
      <c r="C49" s="165" t="s">
        <v>15</v>
      </c>
      <c r="D49" s="83">
        <v>1.0835509126330596</v>
      </c>
      <c r="E49" s="84">
        <v>1.6505861696948083</v>
      </c>
      <c r="F49" s="84">
        <v>1.2212877900335046</v>
      </c>
      <c r="G49" s="84">
        <v>1.0204383780940951</v>
      </c>
      <c r="H49" s="84">
        <v>1.2449296528456124</v>
      </c>
      <c r="I49" s="84">
        <v>1.0577033975036667</v>
      </c>
      <c r="J49" s="84">
        <v>0.49527783561074235</v>
      </c>
      <c r="K49" s="84">
        <v>0.64284600728706343</v>
      </c>
      <c r="L49" s="84">
        <v>0.31269869656629695</v>
      </c>
      <c r="M49" s="84">
        <v>0.96108896385981113</v>
      </c>
      <c r="N49" s="84">
        <v>0.74375316596275454</v>
      </c>
      <c r="O49" s="85">
        <v>0.94997114626162049</v>
      </c>
      <c r="P49" s="85">
        <v>0.9605493403619807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1.2180581847385308</v>
      </c>
      <c r="E51" s="87">
        <v>2.0608370256433806</v>
      </c>
      <c r="F51" s="87">
        <v>1.2778622337170047</v>
      </c>
      <c r="G51" s="87">
        <v>1.4134011072364401</v>
      </c>
      <c r="H51" s="87">
        <v>1.6595283808398562</v>
      </c>
      <c r="I51" s="87">
        <v>1.1324038366459015</v>
      </c>
      <c r="J51" s="87">
        <v>0.72581507888063124</v>
      </c>
      <c r="K51" s="87">
        <v>0.76901493036924751</v>
      </c>
      <c r="L51" s="87">
        <v>0.38793465013347289</v>
      </c>
      <c r="M51" s="87">
        <v>1.296636313645811</v>
      </c>
      <c r="N51" s="87">
        <v>0.9868362755619442</v>
      </c>
      <c r="O51" s="88">
        <v>0.96385090020922004</v>
      </c>
      <c r="P51" s="88">
        <v>2.0608370256433806</v>
      </c>
      <c r="Q51" s="171"/>
    </row>
    <row r="52" spans="1:17" ht="15" customHeight="1">
      <c r="A52" s="216"/>
      <c r="B52" s="174"/>
      <c r="C52" s="130" t="s">
        <v>88</v>
      </c>
      <c r="D52" s="89">
        <v>0.94904364052758816</v>
      </c>
      <c r="E52" s="90">
        <v>1.2403353137462361</v>
      </c>
      <c r="F52" s="90">
        <v>1.1647133463500046</v>
      </c>
      <c r="G52" s="90">
        <v>0.62747564895175023</v>
      </c>
      <c r="H52" s="90">
        <v>0.94153864311426705</v>
      </c>
      <c r="I52" s="90">
        <v>0.98300295836143203</v>
      </c>
      <c r="J52" s="90">
        <v>0.26474059234085351</v>
      </c>
      <c r="K52" s="90">
        <v>0.51667708420487934</v>
      </c>
      <c r="L52" s="90">
        <v>0.23746274299912101</v>
      </c>
      <c r="M52" s="90">
        <v>0.44581099079561715</v>
      </c>
      <c r="N52" s="90">
        <v>0.50067005636356476</v>
      </c>
      <c r="O52" s="91">
        <v>0.93609139231402083</v>
      </c>
      <c r="P52" s="91">
        <v>0.23746274299912101</v>
      </c>
      <c r="Q52" s="171">
        <f>COUNTIF(D49:O52, "&lt;0.01")</f>
        <v>0</v>
      </c>
    </row>
    <row r="53" spans="1:17" ht="15" customHeight="1">
      <c r="A53" s="216"/>
      <c r="B53" s="170" t="s">
        <v>129</v>
      </c>
      <c r="C53" s="165" t="s">
        <v>15</v>
      </c>
      <c r="D53" s="83">
        <v>0.21240900448916655</v>
      </c>
      <c r="E53" s="84">
        <v>0.38312895785693279</v>
      </c>
      <c r="F53" s="84">
        <v>0.34192794801468657</v>
      </c>
      <c r="G53" s="84">
        <v>0.54002685628253366</v>
      </c>
      <c r="H53" s="84">
        <v>0.23791926194839352</v>
      </c>
      <c r="I53" s="84">
        <v>3.9985678244743313E-2</v>
      </c>
      <c r="J53" s="84">
        <v>0.13061013352537112</v>
      </c>
      <c r="K53" s="84">
        <v>5.5943474934588802E-2</v>
      </c>
      <c r="L53" s="84">
        <v>0.71314306992979393</v>
      </c>
      <c r="M53" s="84">
        <v>0.79494709006406306</v>
      </c>
      <c r="N53" s="84">
        <v>0.56367543131956999</v>
      </c>
      <c r="O53" s="85">
        <v>1.1354664962935526</v>
      </c>
      <c r="P53" s="85">
        <v>0.42680414759223878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0.22603269610007309</v>
      </c>
      <c r="E55" s="87">
        <v>0.46081190945378542</v>
      </c>
      <c r="F55" s="87">
        <v>0.38784101225475243</v>
      </c>
      <c r="G55" s="87">
        <v>0.67376136211080317</v>
      </c>
      <c r="H55" s="87">
        <v>0.30923541885358097</v>
      </c>
      <c r="I55" s="87">
        <v>5.9352787355626414E-2</v>
      </c>
      <c r="J55" s="87">
        <v>0.17471057086043584</v>
      </c>
      <c r="K55" s="87">
        <v>5.9429849149716309E-2</v>
      </c>
      <c r="L55" s="87">
        <v>0.71314306992979393</v>
      </c>
      <c r="M55" s="87">
        <v>1.3634646933845211</v>
      </c>
      <c r="N55" s="87">
        <v>0.56367543131956999</v>
      </c>
      <c r="O55" s="88">
        <v>1.3143857252719056</v>
      </c>
      <c r="P55" s="88">
        <v>1.3634646933845211</v>
      </c>
      <c r="Q55" s="171"/>
    </row>
    <row r="56" spans="1:17" ht="15" customHeight="1">
      <c r="A56" s="216"/>
      <c r="B56" s="174"/>
      <c r="C56" s="130" t="s">
        <v>88</v>
      </c>
      <c r="D56" s="89">
        <v>0.19878531287826001</v>
      </c>
      <c r="E56" s="90">
        <v>0.30544600626008012</v>
      </c>
      <c r="F56" s="90">
        <v>0.29601488377462071</v>
      </c>
      <c r="G56" s="90">
        <v>0.40629235045426426</v>
      </c>
      <c r="H56" s="90">
        <v>0.16660310504320611</v>
      </c>
      <c r="I56" s="90">
        <v>2.0618569133860211E-2</v>
      </c>
      <c r="J56" s="90">
        <v>8.6509696190306407E-2</v>
      </c>
      <c r="K56" s="90">
        <v>5.2457100719461296E-2</v>
      </c>
      <c r="L56" s="90">
        <v>0.71314306992979393</v>
      </c>
      <c r="M56" s="90">
        <v>0.29708391537357792</v>
      </c>
      <c r="N56" s="90">
        <v>0.56367543131956999</v>
      </c>
      <c r="O56" s="91">
        <v>0.95654726731519979</v>
      </c>
      <c r="P56" s="91">
        <v>2.0618569133860211E-2</v>
      </c>
      <c r="Q56" s="171">
        <f>COUNTIF(D53:O56, "&lt;0.01")</f>
        <v>0</v>
      </c>
    </row>
    <row r="57" spans="1:17" ht="15" customHeight="1">
      <c r="A57" s="216"/>
      <c r="B57" s="170" t="s">
        <v>104</v>
      </c>
      <c r="C57" s="165" t="s">
        <v>15</v>
      </c>
      <c r="D57" s="83">
        <v>0.33502190527842202</v>
      </c>
      <c r="E57" s="84">
        <v>0.46309027228765359</v>
      </c>
      <c r="F57" s="84">
        <v>0.44288099073479781</v>
      </c>
      <c r="G57" s="84">
        <v>0.31762472460705482</v>
      </c>
      <c r="H57" s="84">
        <v>9.4942294861716903E-2</v>
      </c>
      <c r="I57" s="84">
        <v>0.10514765107348423</v>
      </c>
      <c r="J57" s="84">
        <v>6.3262607540468807E-2</v>
      </c>
      <c r="K57" s="84" t="s">
        <v>214</v>
      </c>
      <c r="L57" s="84">
        <v>0.1287551082913197</v>
      </c>
      <c r="M57" s="84">
        <v>7.685995753299095E-2</v>
      </c>
      <c r="N57" s="84">
        <v>0.2645654356157574</v>
      </c>
      <c r="O57" s="85">
        <v>0.28334456342809689</v>
      </c>
      <c r="P57" s="85">
        <v>0.22086437551493152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0.33502190527842202</v>
      </c>
      <c r="E59" s="87">
        <v>0.68117292763211057</v>
      </c>
      <c r="F59" s="87">
        <v>0.58353082046548765</v>
      </c>
      <c r="G59" s="87">
        <v>0.37373861298727129</v>
      </c>
      <c r="H59" s="87">
        <v>0.13131582430666708</v>
      </c>
      <c r="I59" s="87">
        <v>0.13320278690851595</v>
      </c>
      <c r="J59" s="87">
        <v>6.3969349880613285E-2</v>
      </c>
      <c r="K59" s="87" t="s">
        <v>214</v>
      </c>
      <c r="L59" s="87">
        <v>0.1287551082913197</v>
      </c>
      <c r="M59" s="87">
        <v>0.12359694872630529</v>
      </c>
      <c r="N59" s="87">
        <v>0.42761636563810412</v>
      </c>
      <c r="O59" s="88">
        <v>0.28523305740397026</v>
      </c>
      <c r="P59" s="88">
        <v>0.68117292763211057</v>
      </c>
      <c r="Q59" s="171"/>
    </row>
    <row r="60" spans="1:17" ht="15" customHeight="1">
      <c r="A60" s="216"/>
      <c r="B60" s="174"/>
      <c r="C60" s="130" t="s">
        <v>88</v>
      </c>
      <c r="D60" s="89">
        <v>0.33502190527842202</v>
      </c>
      <c r="E60" s="90">
        <v>0.24500761694319664</v>
      </c>
      <c r="F60" s="90">
        <v>0.30223116100410796</v>
      </c>
      <c r="G60" s="90">
        <v>0.26151083622683841</v>
      </c>
      <c r="H60" s="90">
        <v>5.9403508023070713E-2</v>
      </c>
      <c r="I60" s="90">
        <v>7.7092515238452508E-2</v>
      </c>
      <c r="J60" s="90">
        <v>6.2555865200324343E-2</v>
      </c>
      <c r="K60" s="90" t="s">
        <v>214</v>
      </c>
      <c r="L60" s="90">
        <v>0.1287551082913197</v>
      </c>
      <c r="M60" s="90" t="s">
        <v>224</v>
      </c>
      <c r="N60" s="90">
        <v>0.10151450559341071</v>
      </c>
      <c r="O60" s="91">
        <v>0.28145606945222357</v>
      </c>
      <c r="P60" s="91" t="s">
        <v>224</v>
      </c>
      <c r="Q60" s="171">
        <f>COUNTIF(D57:O60, "&lt;0.01")</f>
        <v>1</v>
      </c>
    </row>
    <row r="61" spans="1:17" ht="15" customHeight="1">
      <c r="A61" s="216"/>
      <c r="B61" s="170" t="s">
        <v>130</v>
      </c>
      <c r="C61" s="165" t="s">
        <v>15</v>
      </c>
      <c r="D61" s="83">
        <v>1.3414665097213829</v>
      </c>
      <c r="E61" s="84">
        <v>2.7186790496630988</v>
      </c>
      <c r="F61" s="84">
        <v>1.9930302502994086</v>
      </c>
      <c r="G61" s="84">
        <v>1.378578995396404</v>
      </c>
      <c r="H61" s="84">
        <v>1.7610575812310572</v>
      </c>
      <c r="I61" s="84">
        <v>2.0034571403536048</v>
      </c>
      <c r="J61" s="84">
        <v>1.0593517169636706</v>
      </c>
      <c r="K61" s="84">
        <v>1.4060605087697688</v>
      </c>
      <c r="L61" s="84">
        <v>0.47657049062278278</v>
      </c>
      <c r="M61" s="84">
        <v>1.6664096009843206</v>
      </c>
      <c r="N61" s="84">
        <v>1.3767991262388892</v>
      </c>
      <c r="O61" s="85">
        <v>1.5163154215608103</v>
      </c>
      <c r="P61" s="85">
        <v>1.5701161525317606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1.5487004153960477</v>
      </c>
      <c r="E63" s="87">
        <v>2.9289333839004614</v>
      </c>
      <c r="F63" s="87">
        <v>2.2536488704644824</v>
      </c>
      <c r="G63" s="87">
        <v>1.5390060115118243</v>
      </c>
      <c r="H63" s="87">
        <v>1.9702337909921936</v>
      </c>
      <c r="I63" s="87">
        <v>2.6303232004172892</v>
      </c>
      <c r="J63" s="87">
        <v>1.2424955832448692</v>
      </c>
      <c r="K63" s="87">
        <v>1.8252083321697752</v>
      </c>
      <c r="L63" s="87">
        <v>0.56645625606025352</v>
      </c>
      <c r="M63" s="87">
        <v>3.1857695862310784</v>
      </c>
      <c r="N63" s="87">
        <v>1.5158381052278262</v>
      </c>
      <c r="O63" s="88">
        <v>1.7392757969971602</v>
      </c>
      <c r="P63" s="88">
        <v>3.1857695862310784</v>
      </c>
      <c r="Q63" s="171"/>
    </row>
    <row r="64" spans="1:17" ht="15" customHeight="1">
      <c r="A64" s="221"/>
      <c r="B64" s="174"/>
      <c r="C64" s="130" t="s">
        <v>143</v>
      </c>
      <c r="D64" s="89">
        <v>1.1342326040467183</v>
      </c>
      <c r="E64" s="90">
        <v>2.5084247154257362</v>
      </c>
      <c r="F64" s="90">
        <v>1.7324116301343349</v>
      </c>
      <c r="G64" s="90">
        <v>1.2181519792809838</v>
      </c>
      <c r="H64" s="90">
        <v>1.5296910733456246</v>
      </c>
      <c r="I64" s="90">
        <v>1.3765910802899204</v>
      </c>
      <c r="J64" s="90">
        <v>0.87620785068247209</v>
      </c>
      <c r="K64" s="90">
        <v>0.98691268536976251</v>
      </c>
      <c r="L64" s="90">
        <v>0.38668472518531205</v>
      </c>
      <c r="M64" s="90">
        <v>0.6436568980257068</v>
      </c>
      <c r="N64" s="90">
        <v>1.237760147249952</v>
      </c>
      <c r="O64" s="91">
        <v>1.2933550461244605</v>
      </c>
      <c r="P64" s="91">
        <v>0.38668472518531205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0.21785103999999994</v>
      </c>
      <c r="E65" s="84">
        <v>0.52721899999999999</v>
      </c>
      <c r="F65" s="84">
        <v>0.26018189999999997</v>
      </c>
      <c r="G65" s="84">
        <v>0.38537048000000002</v>
      </c>
      <c r="H65" s="84">
        <v>0.47305389999999997</v>
      </c>
      <c r="I65" s="84">
        <v>0.68935349999999995</v>
      </c>
      <c r="J65" s="84">
        <v>1.3781477599999998</v>
      </c>
      <c r="K65" s="84">
        <v>0.40364499999999992</v>
      </c>
      <c r="L65" s="84">
        <v>0.79679071999999984</v>
      </c>
      <c r="M65" s="84">
        <v>0.39836830000000001</v>
      </c>
      <c r="N65" s="84">
        <v>9.2004000000000002E-2</v>
      </c>
      <c r="O65" s="85">
        <v>7.8149279999999988E-2</v>
      </c>
      <c r="P65" s="85">
        <v>0.48724625098039215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0.42105359999999997</v>
      </c>
      <c r="E67" s="87">
        <v>1.0544380000000002</v>
      </c>
      <c r="F67" s="87">
        <v>0.59279439999999994</v>
      </c>
      <c r="G67" s="87">
        <v>0.52099519999999999</v>
      </c>
      <c r="H67" s="87">
        <v>0.62743119999999997</v>
      </c>
      <c r="I67" s="87">
        <v>0.96946960000000004</v>
      </c>
      <c r="J67" s="87">
        <v>1.7201139999999997</v>
      </c>
      <c r="K67" s="87">
        <v>0.61624639999999986</v>
      </c>
      <c r="L67" s="87">
        <v>1.7433855999999999</v>
      </c>
      <c r="M67" s="87">
        <v>1.1868516</v>
      </c>
      <c r="N67" s="87">
        <v>0.14215519999999998</v>
      </c>
      <c r="O67" s="88">
        <v>0.14323759999999999</v>
      </c>
      <c r="P67" s="88">
        <v>1.7433855999999999</v>
      </c>
      <c r="Q67" s="171"/>
    </row>
    <row r="68" spans="1:17" ht="15" customHeight="1">
      <c r="A68" s="169"/>
      <c r="B68" s="173"/>
      <c r="C68" s="130" t="s">
        <v>140</v>
      </c>
      <c r="D68" s="89">
        <v>3.4636799999999995E-2</v>
      </c>
      <c r="E68" s="90">
        <v>0.32760640000000002</v>
      </c>
      <c r="F68" s="90">
        <v>0.13872760000000001</v>
      </c>
      <c r="G68" s="90">
        <v>0.32886919999999997</v>
      </c>
      <c r="H68" s="90">
        <v>0.3326576</v>
      </c>
      <c r="I68" s="90">
        <v>0.34113640000000001</v>
      </c>
      <c r="J68" s="90">
        <v>0.74902080000000004</v>
      </c>
      <c r="K68" s="90">
        <v>0.19104360000000001</v>
      </c>
      <c r="L68" s="90">
        <v>7.6489599999999991E-2</v>
      </c>
      <c r="M68" s="90">
        <v>0.10246719999999999</v>
      </c>
      <c r="N68" s="90">
        <v>4.4198000000000001E-2</v>
      </c>
      <c r="O68" s="91">
        <v>5.2315999999999994E-2</v>
      </c>
      <c r="P68" s="91">
        <v>3.4636799999999995E-2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0.81098820000000005</v>
      </c>
      <c r="E69" s="84">
        <v>1.5959536999999999</v>
      </c>
      <c r="F69" s="84">
        <v>0.9340660999999999</v>
      </c>
      <c r="G69" s="84">
        <v>1.4086353599999999</v>
      </c>
      <c r="H69" s="84">
        <v>0.69025549999999991</v>
      </c>
      <c r="I69" s="84">
        <v>1.0318429</v>
      </c>
      <c r="J69" s="84">
        <v>1.5064121599999998</v>
      </c>
      <c r="K69" s="84">
        <v>1.6503893999999999</v>
      </c>
      <c r="L69" s="84">
        <v>1.7474265599999999</v>
      </c>
      <c r="M69" s="84">
        <v>0.72110389999999991</v>
      </c>
      <c r="N69" s="84">
        <v>0.32823779999999997</v>
      </c>
      <c r="O69" s="85">
        <v>0.65963260000000001</v>
      </c>
      <c r="P69" s="85">
        <v>1.1176911921568626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1.4188460000000001</v>
      </c>
      <c r="E71" s="87">
        <v>2.9419632</v>
      </c>
      <c r="F71" s="87">
        <v>1.8027371999999999</v>
      </c>
      <c r="G71" s="87">
        <v>1.8900507999999998</v>
      </c>
      <c r="H71" s="87">
        <v>1.6566131999999998</v>
      </c>
      <c r="I71" s="87">
        <v>1.4363448000000001</v>
      </c>
      <c r="J71" s="87">
        <v>2.2802560000000001</v>
      </c>
      <c r="K71" s="87">
        <v>2.1996172000000001</v>
      </c>
      <c r="L71" s="87">
        <v>2.8833332</v>
      </c>
      <c r="M71" s="87">
        <v>1.3753695999999997</v>
      </c>
      <c r="N71" s="87">
        <v>0.61372080000000007</v>
      </c>
      <c r="O71" s="88">
        <v>0.96008879999999985</v>
      </c>
      <c r="P71" s="88">
        <v>2.9419632</v>
      </c>
      <c r="Q71" s="171"/>
    </row>
    <row r="72" spans="1:17" ht="15" customHeight="1">
      <c r="A72" s="169"/>
      <c r="B72" s="220"/>
      <c r="C72" s="130" t="s">
        <v>140</v>
      </c>
      <c r="D72" s="89">
        <v>0.35466639999999999</v>
      </c>
      <c r="E72" s="90">
        <v>0.75695840000000003</v>
      </c>
      <c r="F72" s="90">
        <v>0.55905959999999988</v>
      </c>
      <c r="G72" s="90">
        <v>0.92689520000000003</v>
      </c>
      <c r="H72" s="90">
        <v>0.10354959999999999</v>
      </c>
      <c r="I72" s="90">
        <v>0.25021479999999996</v>
      </c>
      <c r="J72" s="90">
        <v>0.83308719999999992</v>
      </c>
      <c r="K72" s="90">
        <v>0.93338959999999993</v>
      </c>
      <c r="L72" s="90">
        <v>1.1442771999999999</v>
      </c>
      <c r="M72" s="90">
        <v>0.20313039999999999</v>
      </c>
      <c r="N72" s="90">
        <v>5.4119999999999994E-2</v>
      </c>
      <c r="O72" s="91">
        <v>0.41924959999999994</v>
      </c>
      <c r="P72" s="91">
        <v>5.4119999999999994E-2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4.5280399999999998E-2</v>
      </c>
      <c r="E73" s="84">
        <v>5.6645599999999997E-2</v>
      </c>
      <c r="F73" s="84">
        <v>3.3434133333333331E-2</v>
      </c>
      <c r="G73" s="84">
        <v>0.1076086</v>
      </c>
      <c r="H73" s="84">
        <v>0.12961739999999999</v>
      </c>
      <c r="I73" s="84">
        <v>0.17607039999999999</v>
      </c>
      <c r="J73" s="84">
        <v>0.40481759999999994</v>
      </c>
      <c r="K73" s="84">
        <v>0.16168146666666663</v>
      </c>
      <c r="L73" s="84">
        <v>0.36485899999999999</v>
      </c>
      <c r="M73" s="84">
        <v>6.1606599999999997E-2</v>
      </c>
      <c r="N73" s="84">
        <v>3.1750399999999998E-2</v>
      </c>
      <c r="O73" s="85" t="s">
        <v>224</v>
      </c>
      <c r="P73" s="85">
        <v>0.12919021538461539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4.6001999999999994E-2</v>
      </c>
      <c r="E75" s="87">
        <v>6.3681199999999993E-2</v>
      </c>
      <c r="F75" s="87">
        <v>4.1131199999999993E-2</v>
      </c>
      <c r="G75" s="87">
        <v>0.167772</v>
      </c>
      <c r="H75" s="87">
        <v>0.1356608</v>
      </c>
      <c r="I75" s="87">
        <v>0.24209679999999997</v>
      </c>
      <c r="J75" s="87">
        <v>0.5596007999999999</v>
      </c>
      <c r="K75" s="87">
        <v>0.31443719999999997</v>
      </c>
      <c r="L75" s="87">
        <v>0.61750919999999998</v>
      </c>
      <c r="M75" s="87">
        <v>8.1540799999999997E-2</v>
      </c>
      <c r="N75" s="87">
        <v>3.1750399999999998E-2</v>
      </c>
      <c r="O75" s="88">
        <v>1.20868E-2</v>
      </c>
      <c r="P75" s="88">
        <v>0.61750919999999998</v>
      </c>
      <c r="Q75" s="171"/>
    </row>
    <row r="76" spans="1:17" ht="15" customHeight="1">
      <c r="A76" s="214"/>
      <c r="B76" s="220"/>
      <c r="C76" s="130" t="s">
        <v>143</v>
      </c>
      <c r="D76" s="89">
        <v>4.4558799999999996E-2</v>
      </c>
      <c r="E76" s="90">
        <v>4.9610000000000001E-2</v>
      </c>
      <c r="F76" s="90">
        <v>2.7420799999999999E-2</v>
      </c>
      <c r="G76" s="90">
        <v>4.7445199999999993E-2</v>
      </c>
      <c r="H76" s="90">
        <v>0.12357399999999999</v>
      </c>
      <c r="I76" s="90">
        <v>0.11004399999999999</v>
      </c>
      <c r="J76" s="90">
        <v>0.25003439999999999</v>
      </c>
      <c r="K76" s="90" t="s">
        <v>224</v>
      </c>
      <c r="L76" s="90">
        <v>0.1122088</v>
      </c>
      <c r="M76" s="90">
        <v>4.1672399999999998E-2</v>
      </c>
      <c r="N76" s="90">
        <v>3.1750399999999998E-2</v>
      </c>
      <c r="O76" s="91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5.0149999999999997</v>
      </c>
      <c r="E77" s="84">
        <v>4.2299999999999995</v>
      </c>
      <c r="F77" s="84">
        <v>1.8379999999999996</v>
      </c>
      <c r="G77" s="84">
        <v>0.91000000000000014</v>
      </c>
      <c r="H77" s="84">
        <v>0.71249999999999991</v>
      </c>
      <c r="I77" s="84">
        <v>0.67799999999999994</v>
      </c>
      <c r="J77" s="84">
        <v>0.55249999999999999</v>
      </c>
      <c r="K77" s="84">
        <v>0.60749999999999993</v>
      </c>
      <c r="L77" s="84">
        <v>0.70399999999999996</v>
      </c>
      <c r="M77" s="84">
        <v>0.53499999999999992</v>
      </c>
      <c r="N77" s="84">
        <v>2.1475</v>
      </c>
      <c r="O77" s="85">
        <v>3.7699999999999996</v>
      </c>
      <c r="P77" s="85">
        <v>1.8036538461538461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8.7799999999999976</v>
      </c>
      <c r="E79" s="105">
        <v>8.33</v>
      </c>
      <c r="F79" s="105">
        <v>3.88</v>
      </c>
      <c r="G79" s="105">
        <v>1.2800000000000002</v>
      </c>
      <c r="H79" s="87">
        <v>1.6599999999999995</v>
      </c>
      <c r="I79" s="87">
        <v>1.73</v>
      </c>
      <c r="J79" s="87">
        <v>0.64000000000000012</v>
      </c>
      <c r="K79" s="105">
        <v>1</v>
      </c>
      <c r="L79" s="105">
        <v>1.6399999999999997</v>
      </c>
      <c r="M79" s="105">
        <v>0.99</v>
      </c>
      <c r="N79" s="105">
        <v>2.76</v>
      </c>
      <c r="O79" s="88">
        <v>4.8899999999999997</v>
      </c>
      <c r="P79" s="88">
        <v>8.7799999999999976</v>
      </c>
      <c r="Q79" s="171"/>
    </row>
    <row r="80" spans="1:17" ht="15" customHeight="1">
      <c r="A80" s="169"/>
      <c r="B80" s="220"/>
      <c r="C80" s="130" t="s">
        <v>140</v>
      </c>
      <c r="D80" s="138">
        <v>2.5299999999999994</v>
      </c>
      <c r="E80" s="90">
        <v>1.1399999999999997</v>
      </c>
      <c r="F80" s="90">
        <v>0.36</v>
      </c>
      <c r="G80" s="90">
        <v>0.64000000000000012</v>
      </c>
      <c r="H80" s="90">
        <v>0.36</v>
      </c>
      <c r="I80" s="90">
        <v>0.3</v>
      </c>
      <c r="J80" s="90">
        <v>0.34000000000000008</v>
      </c>
      <c r="K80" s="90">
        <v>0.27</v>
      </c>
      <c r="L80" s="90">
        <v>0.19</v>
      </c>
      <c r="M80" s="90">
        <v>0.23</v>
      </c>
      <c r="N80" s="90">
        <v>1.3</v>
      </c>
      <c r="O80" s="91">
        <v>2.8399999999999994</v>
      </c>
      <c r="P80" s="91">
        <v>0.19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>
        <v>0.61481920149428915</v>
      </c>
      <c r="E81" s="84">
        <v>0.3785004570103474</v>
      </c>
      <c r="F81" s="84">
        <v>0.63251119101257725</v>
      </c>
      <c r="G81" s="84">
        <v>0.6090774459820345</v>
      </c>
      <c r="H81" s="84">
        <v>0.43278481012658226</v>
      </c>
      <c r="I81" s="84">
        <v>0.18565473937273713</v>
      </c>
      <c r="J81" s="84">
        <v>0.46408986698121629</v>
      </c>
      <c r="K81" s="84">
        <v>0.3342574998560488</v>
      </c>
      <c r="L81" s="84">
        <v>0.38831062071613259</v>
      </c>
      <c r="M81" s="84">
        <v>0.28288155124942538</v>
      </c>
      <c r="N81" s="84">
        <v>0.39135171364749766</v>
      </c>
      <c r="O81" s="85">
        <v>0.39009531655938684</v>
      </c>
      <c r="P81" s="85">
        <v>0.43190348614404833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>
        <v>0.90025006946374009</v>
      </c>
      <c r="E83" s="87">
        <v>0.73749252541359378</v>
      </c>
      <c r="F83" s="87">
        <v>0.69515247010844383</v>
      </c>
      <c r="G83" s="87">
        <v>0.82</v>
      </c>
      <c r="H83" s="87">
        <v>0.47</v>
      </c>
      <c r="I83" s="87">
        <v>0.19298156518206289</v>
      </c>
      <c r="J83" s="87">
        <v>0.65679330328396646</v>
      </c>
      <c r="K83" s="87">
        <v>0.36851499971209767</v>
      </c>
      <c r="L83" s="87">
        <v>0.46500244738130198</v>
      </c>
      <c r="M83" s="87">
        <v>0.40452632154375995</v>
      </c>
      <c r="N83" s="87">
        <v>0.46483315809861103</v>
      </c>
      <c r="O83" s="88">
        <v>0.41314726404700702</v>
      </c>
      <c r="P83" s="88">
        <v>0.90025006946374009</v>
      </c>
      <c r="Q83" s="171"/>
    </row>
    <row r="84" spans="1:17" ht="15" customHeight="1">
      <c r="A84" s="214"/>
      <c r="B84" s="220"/>
      <c r="C84" s="130" t="s">
        <v>143</v>
      </c>
      <c r="D84" s="89">
        <v>0.32938833352483815</v>
      </c>
      <c r="E84" s="90">
        <v>1.9508388607101055E-2</v>
      </c>
      <c r="F84" s="90">
        <v>0.55221856229412902</v>
      </c>
      <c r="G84" s="90">
        <v>0.39815489196406895</v>
      </c>
      <c r="H84" s="90">
        <v>0.39556962025316456</v>
      </c>
      <c r="I84" s="90">
        <v>0.17832791356341135</v>
      </c>
      <c r="J84" s="90">
        <v>0.27138643067846613</v>
      </c>
      <c r="K84" s="90">
        <v>0.3</v>
      </c>
      <c r="L84" s="90">
        <v>0.2976531196336577</v>
      </c>
      <c r="M84" s="90">
        <v>0.16123678095509084</v>
      </c>
      <c r="N84" s="90">
        <v>0.31787026919638423</v>
      </c>
      <c r="O84" s="91">
        <v>0.36704336907176666</v>
      </c>
      <c r="P84" s="91">
        <v>1.9508388607101055E-2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0.53613685943626144</v>
      </c>
      <c r="O85" s="85">
        <v>0.14883654258259249</v>
      </c>
      <c r="P85" s="85">
        <v>0.34248670100942696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0.88906909447950433</v>
      </c>
      <c r="O87" s="88">
        <v>0.19182768585234217</v>
      </c>
      <c r="P87" s="135">
        <v>0.88906909447950433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0.18320462439301857</v>
      </c>
      <c r="O88" s="91">
        <v>0.10584539931284283</v>
      </c>
      <c r="P88" s="139">
        <v>0.10584539931284283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15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 t="s">
        <v>224</v>
      </c>
      <c r="F113" s="84">
        <v>2.6730044739125398E-2</v>
      </c>
      <c r="G113" s="84">
        <v>1.6568772278670475E-2</v>
      </c>
      <c r="H113" s="84">
        <v>4.9093826643411449E-2</v>
      </c>
      <c r="I113" s="84">
        <v>2.123584499526391E-2</v>
      </c>
      <c r="J113" s="84" t="s">
        <v>224</v>
      </c>
      <c r="K113" s="84" t="s">
        <v>224</v>
      </c>
      <c r="L113" s="84">
        <v>2.2877486656962646E-2</v>
      </c>
      <c r="M113" s="84">
        <v>2.2916396026684507E-2</v>
      </c>
      <c r="N113" s="84" t="s">
        <v>224</v>
      </c>
      <c r="O113" s="85">
        <v>2.5644800826244752E-2</v>
      </c>
      <c r="P113" s="85">
        <v>1.8345787567647032E-2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 t="s">
        <v>224</v>
      </c>
      <c r="F115" s="87">
        <v>4.8460089478250798E-2</v>
      </c>
      <c r="G115" s="87">
        <v>2.9151586999049097E-2</v>
      </c>
      <c r="H115" s="87">
        <v>5.6414441711756039E-2</v>
      </c>
      <c r="I115" s="87">
        <v>3.4627059067458624E-2</v>
      </c>
      <c r="J115" s="87" t="s">
        <v>224</v>
      </c>
      <c r="K115" s="87" t="s">
        <v>224</v>
      </c>
      <c r="L115" s="87">
        <v>2.2877486656962646E-2</v>
      </c>
      <c r="M115" s="87">
        <v>3.5306052438127906E-2</v>
      </c>
      <c r="N115" s="87" t="s">
        <v>224</v>
      </c>
      <c r="O115" s="88">
        <v>2.5644800826244752E-2</v>
      </c>
      <c r="P115" s="88">
        <v>5.6414441711756039E-2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 t="s">
        <v>224</v>
      </c>
      <c r="F116" s="90" t="s">
        <v>224</v>
      </c>
      <c r="G116" s="90" t="s">
        <v>224</v>
      </c>
      <c r="H116" s="90">
        <v>4.177321157506686E-2</v>
      </c>
      <c r="I116" s="90" t="s">
        <v>224</v>
      </c>
      <c r="J116" s="90" t="s">
        <v>224</v>
      </c>
      <c r="K116" s="90" t="s">
        <v>224</v>
      </c>
      <c r="L116" s="90">
        <v>2.2877486656962646E-2</v>
      </c>
      <c r="M116" s="90">
        <v>1.0526739615241105E-2</v>
      </c>
      <c r="N116" s="90" t="s">
        <v>224</v>
      </c>
      <c r="O116" s="91">
        <v>2.5644800826244752E-2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0.1729810043232235</v>
      </c>
      <c r="E117" s="84">
        <v>0.20809810487561159</v>
      </c>
      <c r="F117" s="84">
        <v>0.14723602038162831</v>
      </c>
      <c r="G117" s="84">
        <v>0.12643920548216636</v>
      </c>
      <c r="H117" s="84">
        <v>0.13801360669220786</v>
      </c>
      <c r="I117" s="84">
        <v>0.21807755876826071</v>
      </c>
      <c r="J117" s="84">
        <v>0.22154817119042805</v>
      </c>
      <c r="K117" s="84">
        <v>0.2297880362255651</v>
      </c>
      <c r="L117" s="84">
        <v>0.2440643356935476</v>
      </c>
      <c r="M117" s="84">
        <v>0.24732759983976793</v>
      </c>
      <c r="N117" s="84">
        <v>0.38476495449932657</v>
      </c>
      <c r="O117" s="85">
        <v>0.32808747260257121</v>
      </c>
      <c r="P117" s="85">
        <v>0.22273793951622625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0.28022756901438017</v>
      </c>
      <c r="E119" s="87">
        <v>0.27200675925461082</v>
      </c>
      <c r="F119" s="87">
        <v>0.2210769182397847</v>
      </c>
      <c r="G119" s="87">
        <v>0.2539920840726082</v>
      </c>
      <c r="H119" s="87">
        <v>0.21921987679191846</v>
      </c>
      <c r="I119" s="87">
        <v>0.29949553122395606</v>
      </c>
      <c r="J119" s="87">
        <v>0.37028291021981868</v>
      </c>
      <c r="K119" s="87">
        <v>0.28986792285130214</v>
      </c>
      <c r="L119" s="87">
        <v>0.2968706656366904</v>
      </c>
      <c r="M119" s="87">
        <v>0.31515093677636663</v>
      </c>
      <c r="N119" s="87">
        <v>0.68788832014890666</v>
      </c>
      <c r="O119" s="88">
        <v>0.38885201810020537</v>
      </c>
      <c r="P119" s="88">
        <v>0.68788832014890666</v>
      </c>
      <c r="Q119" s="171"/>
    </row>
    <row r="120" spans="1:17" ht="15" customHeight="1">
      <c r="A120" s="216"/>
      <c r="B120" s="174"/>
      <c r="C120" s="130" t="s">
        <v>140</v>
      </c>
      <c r="D120" s="89">
        <v>0.10423485026011156</v>
      </c>
      <c r="E120" s="90">
        <v>0.12010716164644382</v>
      </c>
      <c r="F120" s="90">
        <v>9.9111933333333346E-2</v>
      </c>
      <c r="G120" s="90" t="s">
        <v>224</v>
      </c>
      <c r="H120" s="90">
        <v>1.8812904006046863E-2</v>
      </c>
      <c r="I120" s="90">
        <v>0.14289252321009682</v>
      </c>
      <c r="J120" s="90">
        <v>8.4612348422629102E-2</v>
      </c>
      <c r="K120" s="90">
        <v>0.14011099796334012</v>
      </c>
      <c r="L120" s="90">
        <v>0.19632298136645962</v>
      </c>
      <c r="M120" s="90">
        <v>0.19230321062214137</v>
      </c>
      <c r="N120" s="90">
        <v>0.10601782116150987</v>
      </c>
      <c r="O120" s="91">
        <v>0.2168426126777537</v>
      </c>
      <c r="P120" s="91" t="s">
        <v>224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1.0496746777601931</v>
      </c>
      <c r="E121" s="84">
        <v>0.86914124008361071</v>
      </c>
      <c r="F121" s="84">
        <v>0.80496840575990891</v>
      </c>
      <c r="G121" s="84">
        <v>0.7072689932295384</v>
      </c>
      <c r="H121" s="84">
        <v>0.44177678084260991</v>
      </c>
      <c r="I121" s="84">
        <v>0.18337278334840462</v>
      </c>
      <c r="J121" s="84">
        <v>0.32857846928629209</v>
      </c>
      <c r="K121" s="84">
        <v>0.23116023081236406</v>
      </c>
      <c r="L121" s="84">
        <v>0.20982272543700031</v>
      </c>
      <c r="M121" s="84">
        <v>0.80530483841397271</v>
      </c>
      <c r="N121" s="84">
        <v>0.72721877240898547</v>
      </c>
      <c r="O121" s="85">
        <v>1.0836189085773533</v>
      </c>
      <c r="P121" s="85">
        <v>0.62421742980618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1.3906081422313838</v>
      </c>
      <c r="E123" s="87">
        <v>1.3888028504880212</v>
      </c>
      <c r="F123" s="87">
        <v>1.3970456780538303</v>
      </c>
      <c r="G123" s="87">
        <v>0.92630333588439195</v>
      </c>
      <c r="H123" s="87">
        <v>0.78333203197620371</v>
      </c>
      <c r="I123" s="87">
        <v>0.41138004895230129</v>
      </c>
      <c r="J123" s="87">
        <v>0.45837207231536153</v>
      </c>
      <c r="K123" s="87">
        <v>0.39654385019151644</v>
      </c>
      <c r="L123" s="87">
        <v>0.5029121538379131</v>
      </c>
      <c r="M123" s="87">
        <v>1.0833363669578502</v>
      </c>
      <c r="N123" s="87">
        <v>1.3250680876258143</v>
      </c>
      <c r="O123" s="88">
        <v>1.9537859497748729</v>
      </c>
      <c r="P123" s="88">
        <v>1.9537859497748729</v>
      </c>
      <c r="Q123" s="171"/>
    </row>
    <row r="124" spans="1:17" ht="15" customHeight="1">
      <c r="A124" s="216"/>
      <c r="B124" s="174"/>
      <c r="C124" s="130" t="s">
        <v>140</v>
      </c>
      <c r="D124" s="89">
        <v>0.67792787654320963</v>
      </c>
      <c r="E124" s="90">
        <v>0.3739085358624778</v>
      </c>
      <c r="F124" s="90">
        <v>0.24327451737451741</v>
      </c>
      <c r="G124" s="90">
        <v>0.50481746880570411</v>
      </c>
      <c r="H124" s="90">
        <v>0.10607693684022189</v>
      </c>
      <c r="I124" s="90">
        <v>2.5702173716965822E-2</v>
      </c>
      <c r="J124" s="90">
        <v>0.22052880683930126</v>
      </c>
      <c r="K124" s="90">
        <v>3.187397171890962E-2</v>
      </c>
      <c r="L124" s="90">
        <v>1.6108674902128958E-2</v>
      </c>
      <c r="M124" s="90">
        <v>0.59361032740288466</v>
      </c>
      <c r="N124" s="90">
        <v>3.3550712201819127E-2</v>
      </c>
      <c r="O124" s="91">
        <v>0.35844743447067789</v>
      </c>
      <c r="P124" s="91">
        <v>1.6108674902128958E-2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0.70016705008722513</v>
      </c>
      <c r="E125" s="84">
        <v>0.53692042692989861</v>
      </c>
      <c r="F125" s="84">
        <v>0.66714313916489509</v>
      </c>
      <c r="G125" s="84">
        <v>0.76962547024865335</v>
      </c>
      <c r="H125" s="84">
        <v>0.73151962087239408</v>
      </c>
      <c r="I125" s="84">
        <v>1.413796840448694</v>
      </c>
      <c r="J125" s="84">
        <v>0.33468452953285777</v>
      </c>
      <c r="K125" s="84">
        <v>0.39587859822441396</v>
      </c>
      <c r="L125" s="84">
        <v>0.96271556595685737</v>
      </c>
      <c r="M125" s="84">
        <v>0.50738000470307054</v>
      </c>
      <c r="N125" s="84">
        <v>1.1192291920438615</v>
      </c>
      <c r="O125" s="85">
        <v>1.1195249032931993</v>
      </c>
      <c r="P125" s="85">
        <v>0.77154877845883496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1.1895206524041517</v>
      </c>
      <c r="E127" s="87">
        <v>0.59638185385979714</v>
      </c>
      <c r="F127" s="87">
        <v>0.91270306732348105</v>
      </c>
      <c r="G127" s="87">
        <v>1.1578709563164107</v>
      </c>
      <c r="H127" s="87">
        <v>0.80447753993308635</v>
      </c>
      <c r="I127" s="87">
        <v>1.7838640730585718</v>
      </c>
      <c r="J127" s="87">
        <v>0.48523655734975857</v>
      </c>
      <c r="K127" s="87">
        <v>0.72601671237710308</v>
      </c>
      <c r="L127" s="87">
        <v>1.2114960109280903</v>
      </c>
      <c r="M127" s="87">
        <v>0.63470664542272515</v>
      </c>
      <c r="N127" s="87">
        <v>1.1472577230672729</v>
      </c>
      <c r="O127" s="88">
        <v>1.2858287949047431</v>
      </c>
      <c r="P127" s="88">
        <v>1.7838640730585718</v>
      </c>
      <c r="Q127" s="171"/>
    </row>
    <row r="128" spans="1:17" ht="15" customHeight="1">
      <c r="A128" s="221"/>
      <c r="B128" s="174"/>
      <c r="C128" s="130" t="s">
        <v>143</v>
      </c>
      <c r="D128" s="89">
        <v>0.21081344777029851</v>
      </c>
      <c r="E128" s="90">
        <v>0.47745899999999997</v>
      </c>
      <c r="F128" s="90">
        <v>0.42158321100630908</v>
      </c>
      <c r="G128" s="90">
        <v>0.38137998418089614</v>
      </c>
      <c r="H128" s="90">
        <v>0.65856170181170182</v>
      </c>
      <c r="I128" s="90">
        <v>1.0437296078388163</v>
      </c>
      <c r="J128" s="90">
        <v>0.18413250171595691</v>
      </c>
      <c r="K128" s="90">
        <v>6.5740484071724808E-2</v>
      </c>
      <c r="L128" s="90">
        <v>0.71393512098562439</v>
      </c>
      <c r="M128" s="90">
        <v>0.38005336398341605</v>
      </c>
      <c r="N128" s="90">
        <v>1.0912006610204503</v>
      </c>
      <c r="O128" s="91">
        <v>0.95322101168165552</v>
      </c>
      <c r="P128" s="91">
        <v>6.5740484071724808E-2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0.39583754544686595</v>
      </c>
      <c r="E129" s="84">
        <v>0.7489848653194503</v>
      </c>
      <c r="F129" s="84">
        <v>0.43846346719209556</v>
      </c>
      <c r="G129" s="84">
        <v>0.89735755484124979</v>
      </c>
      <c r="H129" s="84">
        <v>0.37081696686539733</v>
      </c>
      <c r="I129" s="84">
        <v>0.31219896970354216</v>
      </c>
      <c r="J129" s="84">
        <v>0.34894781243030376</v>
      </c>
      <c r="K129" s="84">
        <v>0.13492029858516508</v>
      </c>
      <c r="L129" s="84">
        <v>0.23025278176508901</v>
      </c>
      <c r="M129" s="84">
        <v>0.91624057317080243</v>
      </c>
      <c r="N129" s="84">
        <v>1.1105782159792001</v>
      </c>
      <c r="O129" s="85">
        <v>1.4116361439823617</v>
      </c>
      <c r="P129" s="85">
        <v>0.60232466668074292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0.79167509089373189</v>
      </c>
      <c r="E131" s="87">
        <v>0.95835198503400509</v>
      </c>
      <c r="F131" s="87">
        <v>0.90340564918278143</v>
      </c>
      <c r="G131" s="87">
        <v>1.0264127908888043</v>
      </c>
      <c r="H131" s="87">
        <v>0.60187837871502947</v>
      </c>
      <c r="I131" s="87">
        <v>0.49152791844965932</v>
      </c>
      <c r="J131" s="87">
        <v>0.6811184284158579</v>
      </c>
      <c r="K131" s="87">
        <v>0.17408424127067471</v>
      </c>
      <c r="L131" s="87">
        <v>0.48411115381497577</v>
      </c>
      <c r="M131" s="87">
        <v>1.1601432175147861</v>
      </c>
      <c r="N131" s="87">
        <v>1.7861197023293731</v>
      </c>
      <c r="O131" s="88">
        <v>2.2344008961500768</v>
      </c>
      <c r="P131" s="88">
        <v>2.2344008961500768</v>
      </c>
      <c r="Q131" s="171"/>
    </row>
    <row r="132" spans="1:17" ht="15" customHeight="1">
      <c r="A132" s="216"/>
      <c r="B132" s="220"/>
      <c r="C132" s="130" t="s">
        <v>151</v>
      </c>
      <c r="D132" s="89" t="s">
        <v>224</v>
      </c>
      <c r="E132" s="90">
        <v>0.50452442941302822</v>
      </c>
      <c r="F132" s="90" t="s">
        <v>224</v>
      </c>
      <c r="G132" s="90">
        <v>0.68307853868368451</v>
      </c>
      <c r="H132" s="90">
        <v>4.5708058693990611E-2</v>
      </c>
      <c r="I132" s="90">
        <v>0.13287002095742503</v>
      </c>
      <c r="J132" s="90">
        <v>0.11587573303136552</v>
      </c>
      <c r="K132" s="90">
        <v>0.10217489962536112</v>
      </c>
      <c r="L132" s="90">
        <v>9.1705752266774798E-2</v>
      </c>
      <c r="M132" s="90">
        <v>0.57870394783273948</v>
      </c>
      <c r="N132" s="90">
        <v>0.43503672962902695</v>
      </c>
      <c r="O132" s="91">
        <v>0.75539469338324938</v>
      </c>
      <c r="P132" s="91" t="s">
        <v>224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>
        <v>0.15862835975767234</v>
      </c>
      <c r="E133" s="84">
        <v>7.4530767839038822E-2</v>
      </c>
      <c r="F133" s="84">
        <v>0.21132850948851054</v>
      </c>
      <c r="G133" s="84">
        <v>0.553705075431564</v>
      </c>
      <c r="H133" s="84">
        <v>0.16747626203738547</v>
      </c>
      <c r="I133" s="84">
        <v>0.32686099572184196</v>
      </c>
      <c r="J133" s="84">
        <v>0.39399522253520158</v>
      </c>
      <c r="K133" s="84">
        <v>0.15795783588318235</v>
      </c>
      <c r="L133" s="84">
        <v>0.13534992036609941</v>
      </c>
      <c r="M133" s="84" t="s">
        <v>214</v>
      </c>
      <c r="N133" s="84" t="s">
        <v>214</v>
      </c>
      <c r="O133" s="85" t="s">
        <v>214</v>
      </c>
      <c r="P133" s="85">
        <v>0.2617994803199799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>
        <v>0.31725671951534468</v>
      </c>
      <c r="E135" s="87">
        <v>7.4530767839038822E-2</v>
      </c>
      <c r="F135" s="87">
        <v>0.41492626580294495</v>
      </c>
      <c r="G135" s="87">
        <v>0.59972683307659669</v>
      </c>
      <c r="H135" s="87">
        <v>0.28842308620465629</v>
      </c>
      <c r="I135" s="87">
        <v>0.60956825819389371</v>
      </c>
      <c r="J135" s="87">
        <v>0.53634515506751745</v>
      </c>
      <c r="K135" s="87">
        <v>0.16909881693094944</v>
      </c>
      <c r="L135" s="87">
        <v>0.37461286971839408</v>
      </c>
      <c r="M135" s="87" t="s">
        <v>214</v>
      </c>
      <c r="N135" s="87" t="s">
        <v>214</v>
      </c>
      <c r="O135" s="88" t="s">
        <v>214</v>
      </c>
      <c r="P135" s="88">
        <v>0.60956825819389371</v>
      </c>
      <c r="Q135" s="171"/>
    </row>
    <row r="136" spans="1:17" ht="15" customHeight="1">
      <c r="A136" s="216"/>
      <c r="B136" s="220"/>
      <c r="C136" s="130" t="s">
        <v>151</v>
      </c>
      <c r="D136" s="89" t="s">
        <v>224</v>
      </c>
      <c r="E136" s="90">
        <v>7.4530767839038822E-2</v>
      </c>
      <c r="F136" s="90" t="s">
        <v>224</v>
      </c>
      <c r="G136" s="90">
        <v>0.52792016966849076</v>
      </c>
      <c r="H136" s="90">
        <v>4.6529437870114682E-2</v>
      </c>
      <c r="I136" s="90">
        <v>4.4153733249790238E-2</v>
      </c>
      <c r="J136" s="90">
        <v>0.25164529000288566</v>
      </c>
      <c r="K136" s="90">
        <v>0.14681685483541529</v>
      </c>
      <c r="L136" s="90" t="s">
        <v>224</v>
      </c>
      <c r="M136" s="90" t="s">
        <v>214</v>
      </c>
      <c r="N136" s="90" t="s">
        <v>214</v>
      </c>
      <c r="O136" s="91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 t="s">
        <v>224</v>
      </c>
      <c r="G137" s="84" t="s">
        <v>214</v>
      </c>
      <c r="H137" s="84" t="s">
        <v>214</v>
      </c>
      <c r="I137" s="84" t="s">
        <v>214</v>
      </c>
      <c r="J137" s="84">
        <v>0.24889193377920549</v>
      </c>
      <c r="K137" s="84" t="s">
        <v>214</v>
      </c>
      <c r="L137" s="84" t="s">
        <v>214</v>
      </c>
      <c r="M137" s="84" t="s">
        <v>214</v>
      </c>
      <c r="N137" s="84">
        <v>1.1254930978746371</v>
      </c>
      <c r="O137" s="9" t="s">
        <v>214</v>
      </c>
      <c r="P137" s="85">
        <v>0.45946473130507698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 t="s">
        <v>224</v>
      </c>
      <c r="G139" s="87" t="s">
        <v>214</v>
      </c>
      <c r="H139" s="87" t="s">
        <v>214</v>
      </c>
      <c r="I139" s="87" t="s">
        <v>214</v>
      </c>
      <c r="J139" s="87">
        <v>0.24889193377920549</v>
      </c>
      <c r="K139" s="87" t="s">
        <v>214</v>
      </c>
      <c r="L139" s="87" t="s">
        <v>214</v>
      </c>
      <c r="M139" s="87" t="s">
        <v>214</v>
      </c>
      <c r="N139" s="87">
        <v>1.1254930978746371</v>
      </c>
      <c r="O139" s="17" t="s">
        <v>214</v>
      </c>
      <c r="P139" s="88">
        <v>1.1254930978746371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 t="s">
        <v>224</v>
      </c>
      <c r="G140" s="90" t="s">
        <v>214</v>
      </c>
      <c r="H140" s="90" t="s">
        <v>214</v>
      </c>
      <c r="I140" s="90" t="s">
        <v>214</v>
      </c>
      <c r="J140" s="90">
        <v>0.24889193377920549</v>
      </c>
      <c r="K140" s="90" t="s">
        <v>214</v>
      </c>
      <c r="L140" s="90" t="s">
        <v>214</v>
      </c>
      <c r="M140" s="90" t="s">
        <v>214</v>
      </c>
      <c r="N140" s="90">
        <v>1.1254930978746371</v>
      </c>
      <c r="O140" s="19" t="s">
        <v>214</v>
      </c>
      <c r="P140" s="91" t="s">
        <v>224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0.4233409472402076</v>
      </c>
      <c r="G141" s="84">
        <v>0.32438157709216681</v>
      </c>
      <c r="H141" s="84">
        <v>0.13591703884339348</v>
      </c>
      <c r="I141" s="84">
        <v>0.15822772127376691</v>
      </c>
      <c r="J141" s="84">
        <v>0.11627222633839369</v>
      </c>
      <c r="K141" s="84">
        <v>4.0707530920838293E-2</v>
      </c>
      <c r="L141" s="84">
        <v>1.8795188174672888E-2</v>
      </c>
      <c r="M141" s="84">
        <v>0.18206812091478156</v>
      </c>
      <c r="N141" s="84">
        <v>0.65896461922081551</v>
      </c>
      <c r="O141" s="85">
        <v>1.0125264620808985</v>
      </c>
      <c r="P141" s="85">
        <v>0.30712014320999353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>
        <v>0.74440835656986448</v>
      </c>
      <c r="G143" s="87">
        <v>0.78747595364619771</v>
      </c>
      <c r="H143" s="87">
        <v>0.3526161550514671</v>
      </c>
      <c r="I143" s="87">
        <v>0.33540041706707402</v>
      </c>
      <c r="J143" s="87">
        <v>0.21423831312349997</v>
      </c>
      <c r="K143" s="87">
        <v>8.1832602051771189E-2</v>
      </c>
      <c r="L143" s="87">
        <v>4.341391855936879E-2</v>
      </c>
      <c r="M143" s="87">
        <v>0.24472678236971393</v>
      </c>
      <c r="N143" s="87">
        <v>1.0193409450186384</v>
      </c>
      <c r="O143" s="88">
        <v>2.4569018598709791</v>
      </c>
      <c r="P143" s="88">
        <v>2.4569018598709791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>
        <v>0.23167231916430114</v>
      </c>
      <c r="G144" s="90">
        <v>7.8736492463105573E-2</v>
      </c>
      <c r="H144" s="90" t="s">
        <v>224</v>
      </c>
      <c r="I144" s="90" t="s">
        <v>224</v>
      </c>
      <c r="J144" s="90" t="s">
        <v>224</v>
      </c>
      <c r="K144" s="90">
        <v>1.5019113286838534E-2</v>
      </c>
      <c r="L144" s="90" t="s">
        <v>224</v>
      </c>
      <c r="M144" s="90">
        <v>0.12999700355024205</v>
      </c>
      <c r="N144" s="90">
        <v>0.44495711746037142</v>
      </c>
      <c r="O144" s="91">
        <v>0.21323614862000109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>
        <v>0.10501515508310512</v>
      </c>
      <c r="G145" s="84">
        <v>1.8051500411705315</v>
      </c>
      <c r="H145" s="84">
        <v>0.79770207314941866</v>
      </c>
      <c r="I145" s="84">
        <v>0.71787130182032088</v>
      </c>
      <c r="J145" s="84">
        <v>0.54109921427478735</v>
      </c>
      <c r="K145" s="84">
        <v>0.45341635822564058</v>
      </c>
      <c r="L145" s="84">
        <v>0.39208299292621113</v>
      </c>
      <c r="M145" s="84">
        <v>0.91878897169542417</v>
      </c>
      <c r="N145" s="84">
        <v>1.4902383038562768</v>
      </c>
      <c r="O145" s="85">
        <v>2.3398454110710629</v>
      </c>
      <c r="P145" s="85">
        <v>0.95612098232727794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>
        <v>0.18159164620388807</v>
      </c>
      <c r="G147" s="87">
        <v>2.2881230808734636</v>
      </c>
      <c r="H147" s="87">
        <v>1.196046240057677</v>
      </c>
      <c r="I147" s="87">
        <v>1.1401365091802977</v>
      </c>
      <c r="J147" s="87">
        <v>0.8034927293282077</v>
      </c>
      <c r="K147" s="87">
        <v>0.55174503054631818</v>
      </c>
      <c r="L147" s="87">
        <v>0.73842875689466791</v>
      </c>
      <c r="M147" s="87">
        <v>1.6853443168280391</v>
      </c>
      <c r="N147" s="87">
        <v>2.2140025350594672</v>
      </c>
      <c r="O147" s="88">
        <v>3.1560189347250978</v>
      </c>
      <c r="P147" s="88">
        <v>3.1560189347250978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 t="s">
        <v>224</v>
      </c>
      <c r="G148" s="90">
        <v>1.5480576296354416</v>
      </c>
      <c r="H148" s="90">
        <v>0.15573486661220295</v>
      </c>
      <c r="I148" s="90">
        <v>0.50506225946705763</v>
      </c>
      <c r="J148" s="90">
        <v>0.40924786670141838</v>
      </c>
      <c r="K148" s="90">
        <v>0.34500993633229077</v>
      </c>
      <c r="L148" s="90" t="s">
        <v>224</v>
      </c>
      <c r="M148" s="90" t="s">
        <v>224</v>
      </c>
      <c r="N148" s="90">
        <v>0.27464475088663887</v>
      </c>
      <c r="O148" s="91">
        <v>1.1946044767532726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8.1493853765561575</v>
      </c>
      <c r="E149" s="84">
        <v>6.7146591020386328</v>
      </c>
      <c r="F149" s="84">
        <v>6.7845787830097724</v>
      </c>
      <c r="G149" s="84">
        <v>3.6426897189327359</v>
      </c>
      <c r="H149" s="84">
        <v>2.3144584397527046</v>
      </c>
      <c r="I149" s="84">
        <v>0.70958927246773762</v>
      </c>
      <c r="J149" s="84">
        <v>1.2254582534072544</v>
      </c>
      <c r="K149" s="84">
        <v>0.99545680823862703</v>
      </c>
      <c r="L149" s="84">
        <v>2.9993052973676595</v>
      </c>
      <c r="M149" s="84">
        <v>3.0245704219041136</v>
      </c>
      <c r="N149" s="84">
        <v>7.3149045199373326</v>
      </c>
      <c r="O149" s="85">
        <v>9.6346203511912591</v>
      </c>
      <c r="P149" s="85">
        <v>4.503207674677931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11.957143950995404</v>
      </c>
      <c r="E151" s="87">
        <v>9.4135833831440507</v>
      </c>
      <c r="F151" s="87">
        <v>10.104036341971998</v>
      </c>
      <c r="G151" s="87">
        <v>7.6111603029992834</v>
      </c>
      <c r="H151" s="87">
        <v>4.719322344322344</v>
      </c>
      <c r="I151" s="87">
        <v>2.1210527508383938</v>
      </c>
      <c r="J151" s="87">
        <v>3.8926901524894362</v>
      </c>
      <c r="K151" s="87">
        <v>1.9798153157354725</v>
      </c>
      <c r="L151" s="87">
        <v>5.4763698306047139</v>
      </c>
      <c r="M151" s="87">
        <v>7.0301034240385576</v>
      </c>
      <c r="N151" s="87">
        <v>8.9361385459533587</v>
      </c>
      <c r="O151" s="88">
        <v>18.801517323775386</v>
      </c>
      <c r="P151" s="88">
        <v>18.801517323775386</v>
      </c>
      <c r="Q151" s="171"/>
    </row>
    <row r="152" spans="1:17" ht="15" customHeight="1">
      <c r="A152" s="216"/>
      <c r="B152" s="174"/>
      <c r="C152" s="130" t="s">
        <v>140</v>
      </c>
      <c r="D152" s="89">
        <v>6.0178192060085838</v>
      </c>
      <c r="E152" s="90">
        <v>3.0346042176039116</v>
      </c>
      <c r="F152" s="90">
        <v>3.8951976697868949</v>
      </c>
      <c r="G152" s="90">
        <v>1.5451909382232505</v>
      </c>
      <c r="H152" s="90">
        <v>0.80522782203920873</v>
      </c>
      <c r="I152" s="90">
        <v>0.23514783719656868</v>
      </c>
      <c r="J152" s="90">
        <v>0.11775660360113335</v>
      </c>
      <c r="K152" s="90">
        <v>0.13513261982317354</v>
      </c>
      <c r="L152" s="90">
        <v>0.45872076641307408</v>
      </c>
      <c r="M152" s="90">
        <v>1.4823223095194589</v>
      </c>
      <c r="N152" s="90">
        <v>5.2980243924721355</v>
      </c>
      <c r="O152" s="91">
        <v>1.4571566939302623</v>
      </c>
      <c r="P152" s="91">
        <v>0.11775660360113335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0.98598928186434132</v>
      </c>
      <c r="E153" s="84">
        <v>1.7254297754854013</v>
      </c>
      <c r="F153" s="84">
        <v>1.2059999284323673</v>
      </c>
      <c r="G153" s="84">
        <v>2.8346406461178431</v>
      </c>
      <c r="H153" s="84">
        <v>1.2147352250412622</v>
      </c>
      <c r="I153" s="84">
        <v>0.67968765166339751</v>
      </c>
      <c r="J153" s="84">
        <v>0.51262770238921052</v>
      </c>
      <c r="K153" s="84">
        <v>0.37366082432089298</v>
      </c>
      <c r="L153" s="84">
        <v>0.78193023332712719</v>
      </c>
      <c r="M153" s="84">
        <v>0.71065279915573887</v>
      </c>
      <c r="N153" s="84">
        <v>1.6165039598069841</v>
      </c>
      <c r="O153" s="85">
        <v>5.4695696068295145</v>
      </c>
      <c r="P153" s="85">
        <v>1.5496711145767064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>
        <v>1.4657039083383876</v>
      </c>
      <c r="E155" s="87">
        <v>2.9733196193119853</v>
      </c>
      <c r="F155" s="87">
        <v>1.8999705622608181</v>
      </c>
      <c r="G155" s="87">
        <v>4.4376190943915139</v>
      </c>
      <c r="H155" s="87">
        <v>1.859251302083333</v>
      </c>
      <c r="I155" s="87">
        <v>1.6727171437060513</v>
      </c>
      <c r="J155" s="87">
        <v>1.1039900990099012</v>
      </c>
      <c r="K155" s="87">
        <v>0.95424836601307184</v>
      </c>
      <c r="L155" s="87">
        <v>1.5393432835820897</v>
      </c>
      <c r="M155" s="87">
        <v>1.1291718789091818</v>
      </c>
      <c r="N155" s="87">
        <v>2.9402154531946505</v>
      </c>
      <c r="O155" s="88">
        <v>10.064345887016849</v>
      </c>
      <c r="P155" s="88">
        <v>10.064345887016849</v>
      </c>
      <c r="Q155" s="171"/>
    </row>
    <row r="156" spans="1:17" ht="15" customHeight="1">
      <c r="A156" s="221"/>
      <c r="B156" s="174"/>
      <c r="C156" s="130" t="s">
        <v>140</v>
      </c>
      <c r="D156" s="89">
        <v>0.71219590904577501</v>
      </c>
      <c r="E156" s="90">
        <v>0.7942572589436131</v>
      </c>
      <c r="F156" s="90">
        <v>0.55372340425531918</v>
      </c>
      <c r="G156" s="90">
        <v>1.257445544554455</v>
      </c>
      <c r="H156" s="90">
        <v>0.34516208251473479</v>
      </c>
      <c r="I156" s="90">
        <v>0.32211963461349574</v>
      </c>
      <c r="J156" s="90">
        <v>0.28306755150554674</v>
      </c>
      <c r="K156" s="90">
        <v>0.12428945074106365</v>
      </c>
      <c r="L156" s="90">
        <v>0.3976218787158145</v>
      </c>
      <c r="M156" s="90">
        <v>0.49093545508625819</v>
      </c>
      <c r="N156" s="90">
        <v>0.37425676345258152</v>
      </c>
      <c r="O156" s="91">
        <v>1.2384693473308905</v>
      </c>
      <c r="P156" s="91">
        <v>0.12428945074106365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7"/>
  <dimension ref="A1:U197"/>
  <sheetViews>
    <sheetView view="pageBreakPreview" zoomScale="85" zoomScaleNormal="85" zoomScaleSheetLayoutView="100" workbookViewId="0">
      <pane xSplit="3" ySplit="4" topLeftCell="D131" activePane="bottomRight" state="frozen"/>
      <selection pane="topRight" activeCell="D1" sqref="D1"/>
      <selection pane="bottomLeft" activeCell="A5" sqref="A5"/>
      <selection pane="bottomRight" activeCell="A169" sqref="A169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5" customWidth="1"/>
    <col min="17" max="16384" width="8" style="3"/>
  </cols>
  <sheetData>
    <row r="1" spans="1:21" ht="18.75">
      <c r="A1" s="205" t="s">
        <v>45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71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2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0.47865186966503681</v>
      </c>
      <c r="E5" s="132">
        <v>1.3067619606417171</v>
      </c>
      <c r="F5" s="132">
        <v>1.0240889937346975</v>
      </c>
      <c r="G5" s="132">
        <v>0.67147061870127578</v>
      </c>
      <c r="H5" s="132">
        <v>0.39460366629361482</v>
      </c>
      <c r="I5" s="132">
        <v>0.5677510870068978</v>
      </c>
      <c r="J5" s="132">
        <v>0.43036319721575467</v>
      </c>
      <c r="K5" s="132">
        <v>0.32152909861026008</v>
      </c>
      <c r="L5" s="132">
        <v>0.38078651262386487</v>
      </c>
      <c r="M5" s="132">
        <v>0.11904397825603444</v>
      </c>
      <c r="N5" s="132">
        <v>0.75104076414615228</v>
      </c>
      <c r="O5" s="133">
        <v>0.40383516737411179</v>
      </c>
      <c r="P5" s="133">
        <v>0.57082724285578468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0.74909564266828266</v>
      </c>
      <c r="E7" s="134">
        <v>1.5067158873201212</v>
      </c>
      <c r="F7" s="134">
        <v>1.1068080339633131</v>
      </c>
      <c r="G7" s="134">
        <v>0.94136995350608188</v>
      </c>
      <c r="H7" s="134">
        <v>0.59948542542876171</v>
      </c>
      <c r="I7" s="134">
        <v>0.79606544516044853</v>
      </c>
      <c r="J7" s="134">
        <v>0.4310669800403103</v>
      </c>
      <c r="K7" s="134">
        <v>0.48365586195774879</v>
      </c>
      <c r="L7" s="134">
        <v>0.49760430529341931</v>
      </c>
      <c r="M7" s="134">
        <v>0.13458018530820234</v>
      </c>
      <c r="N7" s="134">
        <v>1.3173788010540066</v>
      </c>
      <c r="O7" s="135">
        <v>0.50743607769635302</v>
      </c>
      <c r="P7" s="135">
        <v>1.5067158873201212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245">
        <v>0.20820809666179094</v>
      </c>
      <c r="E8" s="136">
        <v>1.1068080339633131</v>
      </c>
      <c r="F8" s="136">
        <v>0.94136995350608188</v>
      </c>
      <c r="G8" s="136">
        <v>0.40157128389646968</v>
      </c>
      <c r="H8" s="136">
        <v>0.1897219071584679</v>
      </c>
      <c r="I8" s="136">
        <v>0.33943672885334708</v>
      </c>
      <c r="J8" s="136">
        <v>0.42965941439119909</v>
      </c>
      <c r="K8" s="136">
        <v>0.15940233526277134</v>
      </c>
      <c r="L8" s="136">
        <v>0.26396871995431037</v>
      </c>
      <c r="M8" s="136">
        <v>0.10350777120386655</v>
      </c>
      <c r="N8" s="136">
        <v>0.18470272723829792</v>
      </c>
      <c r="O8" s="139">
        <v>0.30023425705187057</v>
      </c>
      <c r="P8" s="139">
        <v>0.10350777120386655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1.2378343100038345</v>
      </c>
      <c r="E9" s="84">
        <v>1.764006329717978</v>
      </c>
      <c r="F9" s="84">
        <v>1.7183501115438706</v>
      </c>
      <c r="G9" s="84">
        <v>2.6513382026573238</v>
      </c>
      <c r="H9" s="84">
        <v>1.4637257476864252</v>
      </c>
      <c r="I9" s="84">
        <v>2.2233913563209042</v>
      </c>
      <c r="J9" s="84">
        <v>1.6559056149369908</v>
      </c>
      <c r="K9" s="84">
        <v>1.312718418335991</v>
      </c>
      <c r="L9" s="84">
        <v>0.64971410456564527</v>
      </c>
      <c r="M9" s="84">
        <v>2.0682117247066851</v>
      </c>
      <c r="N9" s="84">
        <v>1.0381715183520723</v>
      </c>
      <c r="O9" s="85">
        <v>1.1295582989216197</v>
      </c>
      <c r="P9" s="85">
        <v>1.6171420217423231</v>
      </c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175"/>
      <c r="C11" s="129" t="s">
        <v>83</v>
      </c>
      <c r="D11" s="86">
        <v>1.2378343100038345</v>
      </c>
      <c r="E11" s="87">
        <v>1.9155109625356825</v>
      </c>
      <c r="F11" s="87">
        <v>1.7373477448497723</v>
      </c>
      <c r="G11" s="87">
        <v>2.8350834088937211</v>
      </c>
      <c r="H11" s="87">
        <v>1.491595290879091</v>
      </c>
      <c r="I11" s="87">
        <v>2.5245650330416609</v>
      </c>
      <c r="J11" s="87">
        <v>1.6824206892026654</v>
      </c>
      <c r="K11" s="87">
        <v>1.7824430540679375</v>
      </c>
      <c r="L11" s="87">
        <v>1.2694933371598605</v>
      </c>
      <c r="M11" s="87">
        <v>2.4446794647992491</v>
      </c>
      <c r="N11" s="87">
        <v>1.9418099322787148</v>
      </c>
      <c r="O11" s="88">
        <v>1.2518872832003249</v>
      </c>
      <c r="P11" s="88">
        <v>2.8350834088937211</v>
      </c>
    </row>
    <row r="12" spans="1:21" ht="15" customHeight="1">
      <c r="A12" s="214"/>
      <c r="B12" s="220"/>
      <c r="C12" s="130" t="s">
        <v>84</v>
      </c>
      <c r="D12" s="89">
        <v>1.2378343100038345</v>
      </c>
      <c r="E12" s="90">
        <v>1.6125016969002735</v>
      </c>
      <c r="F12" s="90">
        <v>1.699352478237969</v>
      </c>
      <c r="G12" s="90">
        <v>2.4675929964209264</v>
      </c>
      <c r="H12" s="90">
        <v>1.4358562044937593</v>
      </c>
      <c r="I12" s="90">
        <v>1.7287258619189156</v>
      </c>
      <c r="J12" s="90">
        <v>1.6293905406713165</v>
      </c>
      <c r="K12" s="90">
        <v>0.84299378260404445</v>
      </c>
      <c r="L12" s="90">
        <v>2.9934871971430122E-2</v>
      </c>
      <c r="M12" s="90">
        <v>1.6917439846141209</v>
      </c>
      <c r="N12" s="90">
        <v>0.13453310442543004</v>
      </c>
      <c r="O12" s="91">
        <v>1.0072293146429143</v>
      </c>
      <c r="P12" s="91">
        <v>2.9934871971430122E-2</v>
      </c>
      <c r="Q12" s="171">
        <f>COUNTIF(D9:O12, "&lt;0.01")</f>
        <v>0</v>
      </c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8.3199384670150978E-2</v>
      </c>
      <c r="E13" s="84">
        <v>0.17723145378359279</v>
      </c>
      <c r="F13" s="84">
        <v>0.13430512972946507</v>
      </c>
      <c r="G13" s="84">
        <v>0.10341873284015571</v>
      </c>
      <c r="H13" s="84">
        <v>0.1874730600818294</v>
      </c>
      <c r="I13" s="84">
        <v>2.9033950809240372E-2</v>
      </c>
      <c r="J13" s="84">
        <v>0.28960264004896813</v>
      </c>
      <c r="K13" s="84">
        <v>0.23569815236178901</v>
      </c>
      <c r="L13" s="84">
        <v>0.2397308735318224</v>
      </c>
      <c r="M13" s="84">
        <v>7.4539111207895706E-2</v>
      </c>
      <c r="N13" s="84">
        <v>0.1972341982704707</v>
      </c>
      <c r="O13" s="85">
        <v>9.7798539150057984E-2</v>
      </c>
      <c r="P13" s="85">
        <v>0.15952532372079378</v>
      </c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175"/>
      <c r="C15" s="129" t="s">
        <v>142</v>
      </c>
      <c r="D15" s="86">
        <v>0.11198262374018289</v>
      </c>
      <c r="E15" s="87">
        <v>0.24077775374922492</v>
      </c>
      <c r="F15" s="87">
        <v>0.23533774465417573</v>
      </c>
      <c r="G15" s="87">
        <v>0.18660467512396167</v>
      </c>
      <c r="H15" s="87">
        <v>0.33397555738034107</v>
      </c>
      <c r="I15" s="87">
        <v>4.1648219064278062E-2</v>
      </c>
      <c r="J15" s="87">
        <v>0.50188456190320208</v>
      </c>
      <c r="K15" s="87">
        <v>0.44549359757726498</v>
      </c>
      <c r="L15" s="87">
        <v>0.44605614219967138</v>
      </c>
      <c r="M15" s="87">
        <v>0.11274222160159286</v>
      </c>
      <c r="N15" s="87">
        <v>0.31520032676660559</v>
      </c>
      <c r="O15" s="88">
        <v>0.14431680355947549</v>
      </c>
      <c r="P15" s="88">
        <v>0.50188456190320208</v>
      </c>
    </row>
    <row r="16" spans="1:21" ht="15" customHeight="1">
      <c r="A16" s="214"/>
      <c r="B16" s="220"/>
      <c r="C16" s="130" t="s">
        <v>143</v>
      </c>
      <c r="D16" s="89">
        <v>5.4416145600119058E-2</v>
      </c>
      <c r="E16" s="90">
        <v>0.11368515381796063</v>
      </c>
      <c r="F16" s="90">
        <v>3.3272514804754412E-2</v>
      </c>
      <c r="G16" s="90">
        <v>2.0232790556349738E-2</v>
      </c>
      <c r="H16" s="90">
        <v>4.0970562783317753E-2</v>
      </c>
      <c r="I16" s="90">
        <v>1.6419682554202682E-2</v>
      </c>
      <c r="J16" s="90">
        <v>0.15653154936998212</v>
      </c>
      <c r="K16" s="90">
        <v>2.5902707146313052E-2</v>
      </c>
      <c r="L16" s="90">
        <v>3.340560486397344E-2</v>
      </c>
      <c r="M16" s="90">
        <v>3.6336000814198556E-2</v>
      </c>
      <c r="N16" s="90">
        <v>7.9268069774335828E-2</v>
      </c>
      <c r="O16" s="91">
        <v>5.1280274740640466E-2</v>
      </c>
      <c r="P16" s="91">
        <v>1.6419682554202682E-2</v>
      </c>
      <c r="Q16" s="171">
        <f>COUNTIF(D13:O16, "&lt;0.01")</f>
        <v>0</v>
      </c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0.63585871887273282</v>
      </c>
      <c r="E17" s="84">
        <v>2.1729739243348023</v>
      </c>
      <c r="F17" s="84">
        <v>2.3494925905157849</v>
      </c>
      <c r="G17" s="84">
        <v>3.6904046131626655</v>
      </c>
      <c r="H17" s="84">
        <v>1.2439310344385446</v>
      </c>
      <c r="I17" s="84">
        <v>1.0186991809811095</v>
      </c>
      <c r="J17" s="84">
        <v>0.43764067713178334</v>
      </c>
      <c r="K17" s="84">
        <v>1.3550093253777842</v>
      </c>
      <c r="L17" s="84">
        <v>2.7613540679111592</v>
      </c>
      <c r="M17" s="84">
        <v>3.6562515812819383</v>
      </c>
      <c r="N17" s="84">
        <v>2.0062761908433449</v>
      </c>
      <c r="O17" s="85">
        <v>1.008237396253584</v>
      </c>
      <c r="P17" s="85">
        <v>1.8431717625958597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86">
        <v>0.64072490242427893</v>
      </c>
      <c r="E19" s="87">
        <v>2.3669979063238498</v>
      </c>
      <c r="F19" s="87">
        <v>3.0554899177005161</v>
      </c>
      <c r="G19" s="87">
        <v>5.0071505164740007</v>
      </c>
      <c r="H19" s="87">
        <v>1.648674658587425</v>
      </c>
      <c r="I19" s="87">
        <v>1.2976615197592671</v>
      </c>
      <c r="J19" s="87">
        <v>0.51238850208863884</v>
      </c>
      <c r="K19" s="87">
        <v>1.9730265749159848</v>
      </c>
      <c r="L19" s="87">
        <v>3.6935179786749286</v>
      </c>
      <c r="M19" s="87">
        <v>3.78079804762567</v>
      </c>
      <c r="N19" s="87">
        <v>2.5361475086189236</v>
      </c>
      <c r="O19" s="88">
        <v>1.1093659257303297</v>
      </c>
      <c r="P19" s="88">
        <v>5.0071505164740007</v>
      </c>
      <c r="Q19" s="171"/>
    </row>
    <row r="20" spans="1:17" ht="15" customHeight="1">
      <c r="A20" s="216"/>
      <c r="B20" s="174"/>
      <c r="C20" s="130" t="s">
        <v>88</v>
      </c>
      <c r="D20" s="89">
        <v>0.63099253532118671</v>
      </c>
      <c r="E20" s="90">
        <v>1.9789499423457553</v>
      </c>
      <c r="F20" s="90">
        <v>1.6434952633310538</v>
      </c>
      <c r="G20" s="90">
        <v>2.3736587098513309</v>
      </c>
      <c r="H20" s="90">
        <v>0.82883521772164404</v>
      </c>
      <c r="I20" s="90">
        <v>0.73973684220295177</v>
      </c>
      <c r="J20" s="90">
        <v>0.36289285217492784</v>
      </c>
      <c r="K20" s="90">
        <v>0.73699207583958359</v>
      </c>
      <c r="L20" s="90">
        <v>1.8291901571473903</v>
      </c>
      <c r="M20" s="90">
        <v>3.531705114938207</v>
      </c>
      <c r="N20" s="90">
        <v>1.4643152994168602</v>
      </c>
      <c r="O20" s="91">
        <v>0.90710886677683811</v>
      </c>
      <c r="P20" s="91">
        <v>0.36289285217492784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1.2956118467690876</v>
      </c>
      <c r="E21" s="84">
        <v>2.4233352583153103</v>
      </c>
      <c r="F21" s="84">
        <v>3.440505511141593</v>
      </c>
      <c r="G21" s="84">
        <v>3.8100923872796217</v>
      </c>
      <c r="H21" s="84">
        <v>1.7735543104334102</v>
      </c>
      <c r="I21" s="84">
        <v>1.6330246635721504</v>
      </c>
      <c r="J21" s="84">
        <v>1.7732648042239043</v>
      </c>
      <c r="K21" s="84">
        <v>1.2487809270160697</v>
      </c>
      <c r="L21" s="84">
        <v>2.1808973321568739</v>
      </c>
      <c r="M21" s="84">
        <v>3.3886525864235821</v>
      </c>
      <c r="N21" s="84">
        <v>3.1178356357651982</v>
      </c>
      <c r="O21" s="85">
        <v>2.6866205325183765</v>
      </c>
      <c r="P21" s="85">
        <v>2.4455973801939686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86">
        <v>1.2956118467690876</v>
      </c>
      <c r="E23" s="87">
        <v>3.6165638306306804</v>
      </c>
      <c r="F23" s="87">
        <v>4.1274356289783096</v>
      </c>
      <c r="G23" s="87">
        <v>4.0743635616232146</v>
      </c>
      <c r="H23" s="87">
        <v>2.0583301813876238</v>
      </c>
      <c r="I23" s="87">
        <v>2.3281688768414432</v>
      </c>
      <c r="J23" s="87">
        <v>1.9053863688753427</v>
      </c>
      <c r="K23" s="87">
        <v>1.2500862429798214</v>
      </c>
      <c r="L23" s="87">
        <v>2.5042913477151476</v>
      </c>
      <c r="M23" s="87">
        <v>3.7715942918768701</v>
      </c>
      <c r="N23" s="87">
        <v>3.2899081101459653</v>
      </c>
      <c r="O23" s="88">
        <v>3.9324456579845548</v>
      </c>
      <c r="P23" s="88">
        <v>4.1274356289783096</v>
      </c>
      <c r="Q23" s="171"/>
    </row>
    <row r="24" spans="1:17" ht="15" customHeight="1">
      <c r="A24" s="216"/>
      <c r="B24" s="174"/>
      <c r="C24" s="130" t="s">
        <v>88</v>
      </c>
      <c r="D24" s="89">
        <v>1.2956118467690876</v>
      </c>
      <c r="E24" s="90">
        <v>1.2301066859999403</v>
      </c>
      <c r="F24" s="90">
        <v>2.7535753933048759</v>
      </c>
      <c r="G24" s="90">
        <v>3.5458212129360285</v>
      </c>
      <c r="H24" s="90">
        <v>1.4887784394791965</v>
      </c>
      <c r="I24" s="90">
        <v>0.93788045030285738</v>
      </c>
      <c r="J24" s="90">
        <v>1.6411432395724659</v>
      </c>
      <c r="K24" s="90">
        <v>1.2474756110523177</v>
      </c>
      <c r="L24" s="90">
        <v>1.8575033165986004</v>
      </c>
      <c r="M24" s="90">
        <v>3.0057108809702946</v>
      </c>
      <c r="N24" s="90">
        <v>2.9457631613844315</v>
      </c>
      <c r="O24" s="91">
        <v>1.4407954070521987</v>
      </c>
      <c r="P24" s="91">
        <v>0.93788045030285738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3.9582164185190933</v>
      </c>
      <c r="E25" s="84">
        <v>3.6588627191425562</v>
      </c>
      <c r="F25" s="84">
        <v>6.0191709075377133</v>
      </c>
      <c r="G25" s="84">
        <v>3.7323617411457271</v>
      </c>
      <c r="H25" s="84">
        <v>4.0875332171112939</v>
      </c>
      <c r="I25" s="84">
        <v>1.0369371542691752</v>
      </c>
      <c r="J25" s="84">
        <v>1.0865100750377055</v>
      </c>
      <c r="K25" s="84">
        <v>1.6047557403205224</v>
      </c>
      <c r="L25" s="84">
        <v>2.0962946557529221</v>
      </c>
      <c r="M25" s="84">
        <v>4.7885218200883788</v>
      </c>
      <c r="N25" s="84">
        <v>7.3049895057166117</v>
      </c>
      <c r="O25" s="85">
        <v>6.597775164188489</v>
      </c>
      <c r="P25" s="85">
        <v>3.9744761907880104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86">
        <v>4.6344584441718837</v>
      </c>
      <c r="E27" s="87">
        <v>3.9100061538461546</v>
      </c>
      <c r="F27" s="87">
        <v>6.0477110852456573</v>
      </c>
      <c r="G27" s="87">
        <v>4.4098981650022129</v>
      </c>
      <c r="H27" s="87">
        <v>8.632179947826943</v>
      </c>
      <c r="I27" s="87">
        <v>1.4581689029202842</v>
      </c>
      <c r="J27" s="87">
        <v>1.1361276734597014</v>
      </c>
      <c r="K27" s="87">
        <v>2.4902394233751655</v>
      </c>
      <c r="L27" s="87">
        <v>3.544782550884225</v>
      </c>
      <c r="M27" s="87">
        <v>5.3784027207000582</v>
      </c>
      <c r="N27" s="87">
        <v>8.1200065220935898</v>
      </c>
      <c r="O27" s="88">
        <v>7.0673837649277438</v>
      </c>
      <c r="P27" s="88">
        <v>8.632179947826943</v>
      </c>
      <c r="Q27" s="171"/>
    </row>
    <row r="28" spans="1:17" ht="15" customHeight="1">
      <c r="A28" s="216"/>
      <c r="B28" s="174"/>
      <c r="C28" s="130" t="s">
        <v>88</v>
      </c>
      <c r="D28" s="89">
        <v>3.2819743928663025</v>
      </c>
      <c r="E28" s="90">
        <v>3.4077192844389583</v>
      </c>
      <c r="F28" s="90">
        <v>5.9906307298297703</v>
      </c>
      <c r="G28" s="90">
        <v>3.0548253172892412</v>
      </c>
      <c r="H28" s="90">
        <v>1.395141740464058</v>
      </c>
      <c r="I28" s="90">
        <v>0.61570540561806608</v>
      </c>
      <c r="J28" s="90">
        <v>1.0368924766157093</v>
      </c>
      <c r="K28" s="90">
        <v>0.71927205726587939</v>
      </c>
      <c r="L28" s="90">
        <v>0.6478067606216189</v>
      </c>
      <c r="M28" s="90">
        <v>4.1986409194766994</v>
      </c>
      <c r="N28" s="90">
        <v>5.7194037489603993</v>
      </c>
      <c r="O28" s="91">
        <v>6.1281665634492333</v>
      </c>
      <c r="P28" s="91">
        <v>0.61570540561806608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3.282219330149597</v>
      </c>
      <c r="E29" s="84">
        <v>2.9204902288738053</v>
      </c>
      <c r="F29" s="84">
        <v>2.9407524530544915</v>
      </c>
      <c r="G29" s="84">
        <v>1.189095386157784</v>
      </c>
      <c r="H29" s="84">
        <v>1.8895117126776173</v>
      </c>
      <c r="I29" s="84" t="s">
        <v>214</v>
      </c>
      <c r="J29" s="84">
        <v>0.97458143181575352</v>
      </c>
      <c r="K29" s="84">
        <v>1.4466467338174802</v>
      </c>
      <c r="L29" s="84">
        <v>2.319682043604181</v>
      </c>
      <c r="M29" s="84">
        <v>3.0707553285598905</v>
      </c>
      <c r="N29" s="84">
        <v>3.1960298459398917</v>
      </c>
      <c r="O29" s="85">
        <v>3.4768864018451042</v>
      </c>
      <c r="P29" s="85">
        <v>2.432232034759529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86">
        <v>3.2846918680542241</v>
      </c>
      <c r="E31" s="87">
        <v>3.5087625478585349</v>
      </c>
      <c r="F31" s="87">
        <v>2.9486523092058365</v>
      </c>
      <c r="G31" s="87">
        <v>1.2520088203628466</v>
      </c>
      <c r="H31" s="87">
        <v>2.6830765819426201</v>
      </c>
      <c r="I31" s="87" t="s">
        <v>214</v>
      </c>
      <c r="J31" s="87">
        <v>1.3006035637080577</v>
      </c>
      <c r="K31" s="87">
        <v>1.7310218335688046</v>
      </c>
      <c r="L31" s="87">
        <v>3.1080399651208883</v>
      </c>
      <c r="M31" s="87">
        <v>4.0717453229228848</v>
      </c>
      <c r="N31" s="87">
        <v>3.7809686584766693</v>
      </c>
      <c r="O31" s="88">
        <v>3.8733726180830383</v>
      </c>
      <c r="P31" s="88">
        <v>4.0717453229228848</v>
      </c>
      <c r="Q31" s="171"/>
    </row>
    <row r="32" spans="1:17" ht="15" customHeight="1">
      <c r="A32" s="216"/>
      <c r="B32" s="174"/>
      <c r="C32" s="130" t="s">
        <v>88</v>
      </c>
      <c r="D32" s="89">
        <v>3.2797467922449699</v>
      </c>
      <c r="E32" s="90">
        <v>2.3322179098890752</v>
      </c>
      <c r="F32" s="90">
        <v>2.932852596903146</v>
      </c>
      <c r="G32" s="90">
        <v>1.1261819519527216</v>
      </c>
      <c r="H32" s="90">
        <v>0.39493711118229674</v>
      </c>
      <c r="I32" s="90" t="s">
        <v>214</v>
      </c>
      <c r="J32" s="90">
        <v>0.64855929992344918</v>
      </c>
      <c r="K32" s="90">
        <v>1.1622716340661559</v>
      </c>
      <c r="L32" s="90">
        <v>1.5313241220874738</v>
      </c>
      <c r="M32" s="90">
        <v>2.3802938609273512</v>
      </c>
      <c r="N32" s="90">
        <v>2.6110910334031141</v>
      </c>
      <c r="O32" s="91">
        <v>3.0804001856071701</v>
      </c>
      <c r="P32" s="91">
        <v>0.39493711118229674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 t="s">
        <v>224</v>
      </c>
      <c r="E33" s="84">
        <v>1.3486547395429583E-2</v>
      </c>
      <c r="F33" s="84">
        <v>3.2387112482068207E-2</v>
      </c>
      <c r="G33" s="84">
        <v>2.6843788452778929E-2</v>
      </c>
      <c r="H33" s="84">
        <v>2.8828708874293705E-2</v>
      </c>
      <c r="I33" s="84" t="s">
        <v>224</v>
      </c>
      <c r="J33" s="84">
        <v>1.2595815764071506E-2</v>
      </c>
      <c r="K33" s="84">
        <v>7.4333749393441673E-2</v>
      </c>
      <c r="L33" s="84">
        <v>0.12691117454365453</v>
      </c>
      <c r="M33" s="84">
        <v>0.19029685881564351</v>
      </c>
      <c r="N33" s="84">
        <v>1.0630004548928136E-2</v>
      </c>
      <c r="O33" s="85">
        <v>3.4375705461519905E-2</v>
      </c>
      <c r="P33" s="85">
        <v>5.3477352125023823E-2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86" t="s">
        <v>224</v>
      </c>
      <c r="E35" s="87">
        <v>1.6907687020405411E-2</v>
      </c>
      <c r="F35" s="87">
        <v>5.1163584971337425E-2</v>
      </c>
      <c r="G35" s="87">
        <v>4.8655890406708917E-2</v>
      </c>
      <c r="H35" s="87">
        <v>6.0545760603304438E-2</v>
      </c>
      <c r="I35" s="87">
        <v>1.0090081737101986E-2</v>
      </c>
      <c r="J35" s="87">
        <v>1.5571079746734075E-2</v>
      </c>
      <c r="K35" s="87">
        <v>8.8189218963785718E-2</v>
      </c>
      <c r="L35" s="87">
        <v>0.13853141323987544</v>
      </c>
      <c r="M35" s="87">
        <v>0.29508775837786277</v>
      </c>
      <c r="N35" s="87">
        <v>1.0630004548928136E-2</v>
      </c>
      <c r="O35" s="88">
        <v>4.2004598973390032E-2</v>
      </c>
      <c r="P35" s="88">
        <v>0.29508775837786277</v>
      </c>
      <c r="Q35" s="171"/>
    </row>
    <row r="36" spans="1:17" ht="15" customHeight="1">
      <c r="A36" s="216"/>
      <c r="B36" s="174"/>
      <c r="C36" s="130" t="s">
        <v>88</v>
      </c>
      <c r="D36" s="89" t="s">
        <v>224</v>
      </c>
      <c r="E36" s="90">
        <v>1.0065407770453755E-2</v>
      </c>
      <c r="F36" s="90">
        <v>1.3610639992798995E-2</v>
      </c>
      <c r="G36" s="90" t="s">
        <v>224</v>
      </c>
      <c r="H36" s="90" t="s">
        <v>224</v>
      </c>
      <c r="I36" s="90" t="s">
        <v>224</v>
      </c>
      <c r="J36" s="90" t="s">
        <v>224</v>
      </c>
      <c r="K36" s="90">
        <v>6.0478279823097628E-2</v>
      </c>
      <c r="L36" s="90">
        <v>0.11529093584743359</v>
      </c>
      <c r="M36" s="90">
        <v>0.13718716162491851</v>
      </c>
      <c r="N36" s="90">
        <v>1.0630004548928136E-2</v>
      </c>
      <c r="O36" s="91">
        <v>2.6746811949649781E-2</v>
      </c>
      <c r="P36" s="91" t="s">
        <v>224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>
        <v>9.3693825623118537E-2</v>
      </c>
      <c r="E37" s="84">
        <v>0.30133423141758625</v>
      </c>
      <c r="F37" s="84">
        <v>0.2433659586171989</v>
      </c>
      <c r="G37" s="84">
        <v>0.36170872439011165</v>
      </c>
      <c r="H37" s="84">
        <v>0.29331011076828389</v>
      </c>
      <c r="I37" s="84">
        <v>0.1909168529335816</v>
      </c>
      <c r="J37" s="84">
        <v>0.27217160068079349</v>
      </c>
      <c r="K37" s="84">
        <v>0.20373966580073571</v>
      </c>
      <c r="L37" s="84">
        <v>0.49785702580536084</v>
      </c>
      <c r="M37" s="84">
        <v>0.28880714699917776</v>
      </c>
      <c r="N37" s="84">
        <v>0.12092461539246491</v>
      </c>
      <c r="O37" s="85">
        <v>9.8396336002324822E-2</v>
      </c>
      <c r="P37" s="85">
        <v>0.25056036333188225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86">
        <v>0.1126550564500219</v>
      </c>
      <c r="E39" s="87">
        <v>0.383011896081276</v>
      </c>
      <c r="F39" s="87">
        <v>0.27267077648009469</v>
      </c>
      <c r="G39" s="87">
        <v>0.42168227021498045</v>
      </c>
      <c r="H39" s="87">
        <v>0.37579302704470413</v>
      </c>
      <c r="I39" s="87">
        <v>0.2677198444629611</v>
      </c>
      <c r="J39" s="87">
        <v>0.30777647168576172</v>
      </c>
      <c r="K39" s="87">
        <v>0.26394124987825257</v>
      </c>
      <c r="L39" s="87">
        <v>0.59660303088868716</v>
      </c>
      <c r="M39" s="87">
        <v>0.32003485459068765</v>
      </c>
      <c r="N39" s="87">
        <v>0.21547049541605204</v>
      </c>
      <c r="O39" s="88">
        <v>0.10599165665338781</v>
      </c>
      <c r="P39" s="88">
        <v>0.59660303088868716</v>
      </c>
      <c r="Q39" s="171"/>
    </row>
    <row r="40" spans="1:17" ht="15" customHeight="1">
      <c r="A40" s="216"/>
      <c r="B40" s="174"/>
      <c r="C40" s="130" t="s">
        <v>88</v>
      </c>
      <c r="D40" s="89">
        <v>7.473259479621519E-2</v>
      </c>
      <c r="E40" s="90">
        <v>0.2196565667538965</v>
      </c>
      <c r="F40" s="90">
        <v>0.21406114075430308</v>
      </c>
      <c r="G40" s="90">
        <v>0.30173517856524285</v>
      </c>
      <c r="H40" s="90">
        <v>0.20030658451381111</v>
      </c>
      <c r="I40" s="90">
        <v>0.1141138614042021</v>
      </c>
      <c r="J40" s="90">
        <v>0.23656672967582529</v>
      </c>
      <c r="K40" s="90">
        <v>0.14353808172321883</v>
      </c>
      <c r="L40" s="90">
        <v>0.39911102072203453</v>
      </c>
      <c r="M40" s="90">
        <v>0.2609882602747936</v>
      </c>
      <c r="N40" s="90">
        <v>2.6378735368877783E-2</v>
      </c>
      <c r="O40" s="91">
        <v>9.0801015351261838E-2</v>
      </c>
      <c r="P40" s="91">
        <v>2.6378735368877783E-2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7.1879429456578645</v>
      </c>
      <c r="E41" s="84">
        <v>4.0780757133271095</v>
      </c>
      <c r="F41" s="84">
        <v>3.6557824713597542</v>
      </c>
      <c r="G41" s="84">
        <v>3.309746608738565</v>
      </c>
      <c r="H41" s="84">
        <v>2.2404212507258863</v>
      </c>
      <c r="I41" s="84">
        <v>1.2810826106236639</v>
      </c>
      <c r="J41" s="84">
        <v>1.6616142216051855</v>
      </c>
      <c r="K41" s="84">
        <v>1.2107412783399414</v>
      </c>
      <c r="L41" s="84">
        <v>2.4653398402646265</v>
      </c>
      <c r="M41" s="84">
        <v>2.8270725998693615</v>
      </c>
      <c r="N41" s="84">
        <v>3.2059601799149058</v>
      </c>
      <c r="O41" s="85">
        <v>6.4391814700130539</v>
      </c>
      <c r="P41" s="85">
        <v>3.2780540379925287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86">
        <v>7.960096927096254</v>
      </c>
      <c r="E43" s="87">
        <v>5.4340915858388055</v>
      </c>
      <c r="F43" s="87">
        <v>3.6643665154726159</v>
      </c>
      <c r="G43" s="87">
        <v>4.3187039704195103</v>
      </c>
      <c r="H43" s="87">
        <v>2.2498467758186864</v>
      </c>
      <c r="I43" s="87">
        <v>1.7970649148282389</v>
      </c>
      <c r="J43" s="87">
        <v>1.6616142216051855</v>
      </c>
      <c r="K43" s="87">
        <v>1.2271111135558908</v>
      </c>
      <c r="L43" s="87">
        <v>2.5932676675263346</v>
      </c>
      <c r="M43" s="87">
        <v>3.5396147026891076</v>
      </c>
      <c r="N43" s="87">
        <v>5.1089295864616675</v>
      </c>
      <c r="O43" s="88">
        <v>7.014925850940295</v>
      </c>
      <c r="P43" s="88">
        <v>7.960096927096254</v>
      </c>
      <c r="Q43" s="171"/>
    </row>
    <row r="44" spans="1:17" ht="15" customHeight="1">
      <c r="A44" s="216"/>
      <c r="B44" s="174"/>
      <c r="C44" s="130" t="s">
        <v>88</v>
      </c>
      <c r="D44" s="89">
        <v>6.415788964219475</v>
      </c>
      <c r="E44" s="90">
        <v>2.7220598408154131</v>
      </c>
      <c r="F44" s="90">
        <v>3.647198427246892</v>
      </c>
      <c r="G44" s="90">
        <v>2.3007892470576201</v>
      </c>
      <c r="H44" s="90">
        <v>2.2309957256330861</v>
      </c>
      <c r="I44" s="90">
        <v>0.53146724856309446</v>
      </c>
      <c r="J44" s="90">
        <v>1.6616142216051855</v>
      </c>
      <c r="K44" s="90">
        <v>1.1943714431239918</v>
      </c>
      <c r="L44" s="90">
        <v>2.3374120130029183</v>
      </c>
      <c r="M44" s="90">
        <v>2.1145304970496155</v>
      </c>
      <c r="N44" s="90">
        <v>1.4137822304046019</v>
      </c>
      <c r="O44" s="91">
        <v>5.8634370890858118</v>
      </c>
      <c r="P44" s="91">
        <v>0.53146724856309446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1.7621098682551892</v>
      </c>
      <c r="E45" s="84">
        <v>2.2521282285639517</v>
      </c>
      <c r="F45" s="84">
        <v>1.8578808690585833</v>
      </c>
      <c r="G45" s="84">
        <v>2.0826230880022125</v>
      </c>
      <c r="H45" s="84">
        <v>1.1251369053154985</v>
      </c>
      <c r="I45" s="84">
        <v>0.4504867177146713</v>
      </c>
      <c r="J45" s="84">
        <v>1.4632157853406964</v>
      </c>
      <c r="K45" s="84">
        <v>0.52489737387748847</v>
      </c>
      <c r="L45" s="84">
        <v>2.4093675509697134</v>
      </c>
      <c r="M45" s="84">
        <v>1.4212211032392503</v>
      </c>
      <c r="N45" s="84">
        <v>1.8314216297930139</v>
      </c>
      <c r="O45" s="85">
        <v>2.119994557628547</v>
      </c>
      <c r="P45" s="85">
        <v>1.5890441704333249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2.1404324309808969</v>
      </c>
      <c r="E47" s="87">
        <v>2.6836633247421244</v>
      </c>
      <c r="F47" s="87">
        <v>2.1120931276395143</v>
      </c>
      <c r="G47" s="87">
        <v>2.6148539580382826</v>
      </c>
      <c r="H47" s="87">
        <v>1.3674277023627366</v>
      </c>
      <c r="I47" s="87">
        <v>0.64248798771695326</v>
      </c>
      <c r="J47" s="87">
        <v>1.9769489204685513</v>
      </c>
      <c r="K47" s="87">
        <v>0.54733796366579202</v>
      </c>
      <c r="L47" s="87">
        <v>2.8778424787588306</v>
      </c>
      <c r="M47" s="87">
        <v>1.8535090017548712</v>
      </c>
      <c r="N47" s="87">
        <v>2.1138036562669251</v>
      </c>
      <c r="O47" s="88">
        <v>2.466812891215727</v>
      </c>
      <c r="P47" s="88">
        <v>2.8778424787588306</v>
      </c>
      <c r="Q47" s="171"/>
    </row>
    <row r="48" spans="1:17" ht="15" customHeight="1">
      <c r="A48" s="216"/>
      <c r="B48" s="174"/>
      <c r="C48" s="130" t="s">
        <v>88</v>
      </c>
      <c r="D48" s="89">
        <v>1.3837873055294814</v>
      </c>
      <c r="E48" s="90">
        <v>1.8205931323857794</v>
      </c>
      <c r="F48" s="90">
        <v>1.6036686104776523</v>
      </c>
      <c r="G48" s="90">
        <v>1.550392217966142</v>
      </c>
      <c r="H48" s="90">
        <v>0.78539004947894064</v>
      </c>
      <c r="I48" s="90">
        <v>0.25848544771238929</v>
      </c>
      <c r="J48" s="90">
        <v>0.94948265021284128</v>
      </c>
      <c r="K48" s="90">
        <v>0.50245678408918482</v>
      </c>
      <c r="L48" s="90">
        <v>1.9408926231805963</v>
      </c>
      <c r="M48" s="90">
        <v>0.98893320472362956</v>
      </c>
      <c r="N48" s="90">
        <v>1.549039603319103</v>
      </c>
      <c r="O48" s="91">
        <v>1.7731762240413669</v>
      </c>
      <c r="P48" s="91">
        <v>0.25848544771238929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0.43618996511337055</v>
      </c>
      <c r="E49" s="84">
        <v>0.47192570228570979</v>
      </c>
      <c r="F49" s="84">
        <v>0.44477116817261264</v>
      </c>
      <c r="G49" s="84">
        <v>0.59454974110655268</v>
      </c>
      <c r="H49" s="84">
        <v>0.37032786154003211</v>
      </c>
      <c r="I49" s="84">
        <v>0.31043219704835906</v>
      </c>
      <c r="J49" s="84">
        <v>0.34950504574849994</v>
      </c>
      <c r="K49" s="84">
        <v>0.34026918273970275</v>
      </c>
      <c r="L49" s="84">
        <v>0.40792926770021465</v>
      </c>
      <c r="M49" s="84">
        <v>0.53683486156095717</v>
      </c>
      <c r="N49" s="84">
        <v>0.34345895681992034</v>
      </c>
      <c r="O49" s="85">
        <v>0.33592949667680749</v>
      </c>
      <c r="P49" s="85">
        <v>0.4150542160048642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0.45908844203809857</v>
      </c>
      <c r="E51" s="87">
        <v>0.69416706838372011</v>
      </c>
      <c r="F51" s="87">
        <v>0.4824189058458867</v>
      </c>
      <c r="G51" s="87">
        <v>0.65971437277007294</v>
      </c>
      <c r="H51" s="87">
        <v>0.54132821345936111</v>
      </c>
      <c r="I51" s="87">
        <v>0.58674988801543659</v>
      </c>
      <c r="J51" s="87">
        <v>0.4410015669148139</v>
      </c>
      <c r="K51" s="87">
        <v>0.34566783005075247</v>
      </c>
      <c r="L51" s="87">
        <v>0.44006226277049693</v>
      </c>
      <c r="M51" s="87">
        <v>0.60940045254469744</v>
      </c>
      <c r="N51" s="87">
        <v>0.34725845993285226</v>
      </c>
      <c r="O51" s="88">
        <v>0.34336159374953812</v>
      </c>
      <c r="P51" s="88">
        <v>0.69416706838372011</v>
      </c>
      <c r="Q51" s="171"/>
    </row>
    <row r="52" spans="1:17" ht="15" customHeight="1">
      <c r="A52" s="216"/>
      <c r="B52" s="174"/>
      <c r="C52" s="130" t="s">
        <v>88</v>
      </c>
      <c r="D52" s="89">
        <v>0.41329148818864253</v>
      </c>
      <c r="E52" s="90">
        <v>0.2496843361876995</v>
      </c>
      <c r="F52" s="90">
        <v>0.40712343049933852</v>
      </c>
      <c r="G52" s="90">
        <v>0.52938510944303241</v>
      </c>
      <c r="H52" s="90">
        <v>0.2210988059877648</v>
      </c>
      <c r="I52" s="90">
        <v>3.4114506081281526E-2</v>
      </c>
      <c r="J52" s="90">
        <v>0.25800852458218598</v>
      </c>
      <c r="K52" s="90">
        <v>0.33487053542865308</v>
      </c>
      <c r="L52" s="90">
        <v>0.37579627262993237</v>
      </c>
      <c r="M52" s="90">
        <v>0.40693675868417439</v>
      </c>
      <c r="N52" s="90">
        <v>0.33965945370698836</v>
      </c>
      <c r="O52" s="91">
        <v>0.32849739960407687</v>
      </c>
      <c r="P52" s="91">
        <v>3.4114506081281526E-2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1.0448628644155646</v>
      </c>
      <c r="E53" s="84">
        <v>0.80287891624872831</v>
      </c>
      <c r="F53" s="84">
        <v>1.4447976658981192</v>
      </c>
      <c r="G53" s="84">
        <v>0.9609453104557848</v>
      </c>
      <c r="H53" s="84">
        <v>0.72300058444520054</v>
      </c>
      <c r="I53" s="84">
        <v>0.82849568852321975</v>
      </c>
      <c r="J53" s="84">
        <v>0.88377666705087432</v>
      </c>
      <c r="K53" s="84">
        <v>0.73581899266872175</v>
      </c>
      <c r="L53" s="84">
        <v>1.7120255886486508</v>
      </c>
      <c r="M53" s="84">
        <v>5.3457851038421547</v>
      </c>
      <c r="N53" s="84">
        <v>7.8194008799643884</v>
      </c>
      <c r="O53" s="85">
        <v>6.0665135921800726</v>
      </c>
      <c r="P53" s="85">
        <v>2.2848244497353072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1.1345425440449224</v>
      </c>
      <c r="E55" s="87">
        <v>0.88310813449986758</v>
      </c>
      <c r="F55" s="87">
        <v>1.852802326537722</v>
      </c>
      <c r="G55" s="87">
        <v>1.2765343217481449</v>
      </c>
      <c r="H55" s="87">
        <v>0.73628717902714313</v>
      </c>
      <c r="I55" s="87">
        <v>0.923218353303219</v>
      </c>
      <c r="J55" s="87">
        <v>0.93003909087114578</v>
      </c>
      <c r="K55" s="87">
        <v>1.1401043425827189</v>
      </c>
      <c r="L55" s="87">
        <v>1.7120255886486508</v>
      </c>
      <c r="M55" s="87">
        <v>6.6815142990013809</v>
      </c>
      <c r="N55" s="87">
        <v>7.8194008799643884</v>
      </c>
      <c r="O55" s="88">
        <v>6.7357502116345493</v>
      </c>
      <c r="P55" s="88">
        <v>7.8194008799643884</v>
      </c>
      <c r="Q55" s="171"/>
    </row>
    <row r="56" spans="1:17" ht="15" customHeight="1">
      <c r="A56" s="216"/>
      <c r="B56" s="174"/>
      <c r="C56" s="130" t="s">
        <v>88</v>
      </c>
      <c r="D56" s="89">
        <v>0.9551831847862069</v>
      </c>
      <c r="E56" s="90">
        <v>0.72264969799758905</v>
      </c>
      <c r="F56" s="90">
        <v>1.0367930052585161</v>
      </c>
      <c r="G56" s="90">
        <v>0.64535629916342474</v>
      </c>
      <c r="H56" s="90">
        <v>0.70971398986325807</v>
      </c>
      <c r="I56" s="90">
        <v>0.73377302374322051</v>
      </c>
      <c r="J56" s="90">
        <v>0.83751424323060286</v>
      </c>
      <c r="K56" s="90">
        <v>0.33153364275472469</v>
      </c>
      <c r="L56" s="90">
        <v>1.7120255886486508</v>
      </c>
      <c r="M56" s="90">
        <v>4.3953285187806141</v>
      </c>
      <c r="N56" s="90">
        <v>7.8194008799643884</v>
      </c>
      <c r="O56" s="91">
        <v>5.3972769727255949</v>
      </c>
      <c r="P56" s="91">
        <v>0.33153364275472469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2.9498851848005452</v>
      </c>
      <c r="E57" s="84">
        <v>2.7883291319526005</v>
      </c>
      <c r="F57" s="84">
        <v>2.8023612444628787</v>
      </c>
      <c r="G57" s="84">
        <v>3.5853290594310652</v>
      </c>
      <c r="H57" s="84">
        <v>1.4740332703662979</v>
      </c>
      <c r="I57" s="84">
        <v>1.1205852883518699</v>
      </c>
      <c r="J57" s="84">
        <v>1.6792536006924175</v>
      </c>
      <c r="K57" s="84" t="s">
        <v>214</v>
      </c>
      <c r="L57" s="84">
        <v>7.7237365625920624</v>
      </c>
      <c r="M57" s="84">
        <v>2.3843311262762317</v>
      </c>
      <c r="N57" s="84">
        <v>3.2803038639338906</v>
      </c>
      <c r="O57" s="85">
        <v>2.350308499549389</v>
      </c>
      <c r="P57" s="85">
        <v>2.6118934688212914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2.9498851848005452</v>
      </c>
      <c r="E59" s="87">
        <v>3.7695351474474723</v>
      </c>
      <c r="F59" s="87">
        <v>3.1240052884975178</v>
      </c>
      <c r="G59" s="87">
        <v>4.2390173017532788</v>
      </c>
      <c r="H59" s="87">
        <v>1.8275519385522214</v>
      </c>
      <c r="I59" s="87">
        <v>1.3020469923310762</v>
      </c>
      <c r="J59" s="87">
        <v>2.5002292167509017</v>
      </c>
      <c r="K59" s="87" t="s">
        <v>214</v>
      </c>
      <c r="L59" s="87">
        <v>7.7237365625920624</v>
      </c>
      <c r="M59" s="87">
        <v>4.413558419416197</v>
      </c>
      <c r="N59" s="87">
        <v>3.5871127381859238</v>
      </c>
      <c r="O59" s="88">
        <v>2.7832916057726211</v>
      </c>
      <c r="P59" s="88">
        <v>7.7237365625920624</v>
      </c>
      <c r="Q59" s="171"/>
    </row>
    <row r="60" spans="1:17" ht="15" customHeight="1">
      <c r="A60" s="216"/>
      <c r="B60" s="174"/>
      <c r="C60" s="130" t="s">
        <v>88</v>
      </c>
      <c r="D60" s="89">
        <v>2.9498851848005452</v>
      </c>
      <c r="E60" s="90">
        <v>1.8071231164577284</v>
      </c>
      <c r="F60" s="90">
        <v>2.4807172004282401</v>
      </c>
      <c r="G60" s="90">
        <v>2.9316408171088515</v>
      </c>
      <c r="H60" s="90">
        <v>1.0212295058055121</v>
      </c>
      <c r="I60" s="90">
        <v>0.93912358437266363</v>
      </c>
      <c r="J60" s="90">
        <v>0.85827798463393323</v>
      </c>
      <c r="K60" s="90" t="s">
        <v>214</v>
      </c>
      <c r="L60" s="90">
        <v>7.7237365625920624</v>
      </c>
      <c r="M60" s="90">
        <v>1.5844156912005997E-2</v>
      </c>
      <c r="N60" s="90">
        <v>2.9734949896818579</v>
      </c>
      <c r="O60" s="91">
        <v>1.9173253933261569</v>
      </c>
      <c r="P60" s="91">
        <v>1.5844156912005997E-2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0.22477699001114682</v>
      </c>
      <c r="E61" s="84">
        <v>0.90953443312941418</v>
      </c>
      <c r="F61" s="84">
        <v>0.5922480492408897</v>
      </c>
      <c r="G61" s="84">
        <v>1.1234720802028797</v>
      </c>
      <c r="H61" s="84">
        <v>1.074592300733846</v>
      </c>
      <c r="I61" s="84">
        <v>0.80736125499892242</v>
      </c>
      <c r="J61" s="84">
        <v>1.4372089803523234</v>
      </c>
      <c r="K61" s="84">
        <v>1.0648715968515812</v>
      </c>
      <c r="L61" s="84">
        <v>1.8271658471428154</v>
      </c>
      <c r="M61" s="84">
        <v>0.85247594695720108</v>
      </c>
      <c r="N61" s="84">
        <v>0.4586791908559239</v>
      </c>
      <c r="O61" s="85">
        <v>0.27131153643153638</v>
      </c>
      <c r="P61" s="85">
        <v>0.89286402544261567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0.25675823874540765</v>
      </c>
      <c r="E63" s="87">
        <v>1.2705678313081086</v>
      </c>
      <c r="F63" s="87">
        <v>0.83816764345370731</v>
      </c>
      <c r="G63" s="87">
        <v>1.3314051642250111</v>
      </c>
      <c r="H63" s="87">
        <v>1.3188636006441363</v>
      </c>
      <c r="I63" s="87">
        <v>1.1057347932875523</v>
      </c>
      <c r="J63" s="87">
        <v>1.4832162448448287</v>
      </c>
      <c r="K63" s="87">
        <v>1.1261524611022959</v>
      </c>
      <c r="L63" s="87">
        <v>2.0765860648794132</v>
      </c>
      <c r="M63" s="87">
        <v>1.017496364471107</v>
      </c>
      <c r="N63" s="87">
        <v>0.52813385807410418</v>
      </c>
      <c r="O63" s="88">
        <v>0.33750343865541221</v>
      </c>
      <c r="P63" s="88">
        <v>2.0765860648794132</v>
      </c>
      <c r="Q63" s="171"/>
    </row>
    <row r="64" spans="1:17" ht="15" customHeight="1">
      <c r="A64" s="221"/>
      <c r="B64" s="174"/>
      <c r="C64" s="130" t="s">
        <v>143</v>
      </c>
      <c r="D64" s="89">
        <v>0.19279574127688601</v>
      </c>
      <c r="E64" s="90">
        <v>0.54850103495071978</v>
      </c>
      <c r="F64" s="90">
        <v>0.34632845502807208</v>
      </c>
      <c r="G64" s="90">
        <v>0.91553899618074841</v>
      </c>
      <c r="H64" s="90">
        <v>0.85519403907381908</v>
      </c>
      <c r="I64" s="90">
        <v>0.50898771671029264</v>
      </c>
      <c r="J64" s="90">
        <v>1.391201715859818</v>
      </c>
      <c r="K64" s="90">
        <v>1.0035907326008662</v>
      </c>
      <c r="L64" s="90">
        <v>1.5777456294062173</v>
      </c>
      <c r="M64" s="90">
        <v>0.70786118067870785</v>
      </c>
      <c r="N64" s="90">
        <v>0.38922452363774368</v>
      </c>
      <c r="O64" s="91">
        <v>0.20511963420766052</v>
      </c>
      <c r="P64" s="91">
        <v>0.19279574127688601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0.12230680000000001</v>
      </c>
      <c r="E65" s="84">
        <v>0.21840499999999999</v>
      </c>
      <c r="F65" s="84">
        <v>0.11782375</v>
      </c>
      <c r="G65" s="84">
        <v>5.9314199999999997E-2</v>
      </c>
      <c r="H65" s="84">
        <v>0.11954799999999997</v>
      </c>
      <c r="I65" s="84">
        <v>0.14713599999999999</v>
      </c>
      <c r="J65" s="84">
        <v>0.17288479999999998</v>
      </c>
      <c r="K65" s="84">
        <v>0.17127549999999997</v>
      </c>
      <c r="L65" s="84">
        <v>0.11724900000000001</v>
      </c>
      <c r="M65" s="84">
        <v>0.10862774999999998</v>
      </c>
      <c r="N65" s="84">
        <v>0.11782374999999999</v>
      </c>
      <c r="O65" s="85">
        <v>4.2301600000000002E-2</v>
      </c>
      <c r="P65" s="85">
        <v>0.12216254901960787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0.22070399999999998</v>
      </c>
      <c r="E67" s="87">
        <v>0.28047799999999995</v>
      </c>
      <c r="F67" s="87">
        <v>0.19311599999999998</v>
      </c>
      <c r="G67" s="87">
        <v>9.8856999999999987E-2</v>
      </c>
      <c r="H67" s="87">
        <v>0.25748799999999994</v>
      </c>
      <c r="I67" s="87">
        <v>0.21840499999999996</v>
      </c>
      <c r="J67" s="87">
        <v>0.25059099999999995</v>
      </c>
      <c r="K67" s="87">
        <v>0.25059099999999995</v>
      </c>
      <c r="L67" s="87">
        <v>0.19081700000000001</v>
      </c>
      <c r="M67" s="87">
        <v>0.15403299999999998</v>
      </c>
      <c r="N67" s="87">
        <v>0.181621</v>
      </c>
      <c r="O67" s="88">
        <v>7.8165999999999999E-2</v>
      </c>
      <c r="P67" s="88">
        <v>0.28047799999999995</v>
      </c>
      <c r="Q67" s="171"/>
    </row>
    <row r="68" spans="1:17" ht="15" customHeight="1">
      <c r="A68" s="169"/>
      <c r="B68" s="173"/>
      <c r="C68" s="130" t="s">
        <v>140</v>
      </c>
      <c r="D68" s="89">
        <v>3.6783999999999997E-2</v>
      </c>
      <c r="E68" s="90">
        <v>0.18621899999999997</v>
      </c>
      <c r="F68" s="90">
        <v>4.8278999999999996E-2</v>
      </c>
      <c r="G68" s="90">
        <v>2.5289000000000002E-2</v>
      </c>
      <c r="H68" s="90">
        <v>5.7474999999999991E-2</v>
      </c>
      <c r="I68" s="90">
        <v>0.112651</v>
      </c>
      <c r="J68" s="90">
        <v>7.3567999999999995E-2</v>
      </c>
      <c r="K68" s="90">
        <v>9.196E-2</v>
      </c>
      <c r="L68" s="90">
        <v>4.598E-2</v>
      </c>
      <c r="M68" s="90">
        <v>5.9774000000000001E-2</v>
      </c>
      <c r="N68" s="90">
        <v>5.7474999999999991E-2</v>
      </c>
      <c r="O68" s="91">
        <v>2.7587999999999998E-2</v>
      </c>
      <c r="P68" s="91">
        <v>2.5289000000000002E-2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0.39083000000000001</v>
      </c>
      <c r="E69" s="84">
        <v>0.423016</v>
      </c>
      <c r="F69" s="84">
        <v>0.26840824999999996</v>
      </c>
      <c r="G69" s="84">
        <v>0.1875984</v>
      </c>
      <c r="H69" s="84">
        <v>9.8957500000000004E-2</v>
      </c>
      <c r="I69" s="84">
        <v>0.38278349999999994</v>
      </c>
      <c r="J69" s="84">
        <v>0.49198599999999992</v>
      </c>
      <c r="K69" s="84">
        <v>0.49141124999999997</v>
      </c>
      <c r="L69" s="84">
        <v>0.51727499999999993</v>
      </c>
      <c r="M69" s="84">
        <v>0.15000975</v>
      </c>
      <c r="N69" s="84">
        <v>0.14943500000000001</v>
      </c>
      <c r="O69" s="85">
        <v>0.25174049999999998</v>
      </c>
      <c r="P69" s="85">
        <v>0.32177772549019606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0.54716200000000004</v>
      </c>
      <c r="E71" s="87">
        <v>0.58624500000000002</v>
      </c>
      <c r="F71" s="87">
        <v>0.42301599999999995</v>
      </c>
      <c r="G71" s="87">
        <v>0.27588000000000001</v>
      </c>
      <c r="H71" s="87">
        <v>0.25289</v>
      </c>
      <c r="I71" s="87">
        <v>0.60003899999999999</v>
      </c>
      <c r="J71" s="87">
        <v>0.68969999999999998</v>
      </c>
      <c r="K71" s="87">
        <v>0.8460319999999999</v>
      </c>
      <c r="L71" s="87">
        <v>0.81384599999999985</v>
      </c>
      <c r="M71" s="87">
        <v>0.27128199999999997</v>
      </c>
      <c r="N71" s="87">
        <v>0.27588000000000001</v>
      </c>
      <c r="O71" s="88">
        <v>0.40002599999999994</v>
      </c>
      <c r="P71" s="88">
        <v>0.8460319999999999</v>
      </c>
      <c r="Q71" s="171"/>
    </row>
    <row r="72" spans="1:17" ht="15" customHeight="1">
      <c r="A72" s="169"/>
      <c r="B72" s="220"/>
      <c r="C72" s="130" t="s">
        <v>140</v>
      </c>
      <c r="D72" s="89">
        <v>0.25978699999999999</v>
      </c>
      <c r="E72" s="90">
        <v>0.340252</v>
      </c>
      <c r="F72" s="90">
        <v>0.126445</v>
      </c>
      <c r="G72" s="90">
        <v>0.11035199999999999</v>
      </c>
      <c r="H72" s="90" t="s">
        <v>224</v>
      </c>
      <c r="I72" s="90">
        <v>1.8391999999999999E-2</v>
      </c>
      <c r="J72" s="90">
        <v>0.32415899999999997</v>
      </c>
      <c r="K72" s="90">
        <v>0.365541</v>
      </c>
      <c r="L72" s="90">
        <v>0.22989999999999997</v>
      </c>
      <c r="M72" s="90">
        <v>5.5175999999999996E-2</v>
      </c>
      <c r="N72" s="90">
        <v>4.598E-2</v>
      </c>
      <c r="O72" s="91">
        <v>0.19311599999999998</v>
      </c>
      <c r="P72" s="91" t="s">
        <v>224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0.156332</v>
      </c>
      <c r="E73" s="84">
        <v>0.46439799999999998</v>
      </c>
      <c r="F73" s="84">
        <v>0.29350566666666661</v>
      </c>
      <c r="G73" s="84">
        <v>0.26898299999999997</v>
      </c>
      <c r="H73" s="84">
        <v>5.9773999999999994E-2</v>
      </c>
      <c r="I73" s="84">
        <v>0.13334200000000002</v>
      </c>
      <c r="J73" s="84">
        <v>0.12299649999999998</v>
      </c>
      <c r="K73" s="84">
        <v>0.12491233333333333</v>
      </c>
      <c r="L73" s="84">
        <v>0.16437849999999998</v>
      </c>
      <c r="M73" s="84">
        <v>7.9315499999999983E-2</v>
      </c>
      <c r="N73" s="84">
        <v>0.11954799999999999</v>
      </c>
      <c r="O73" s="85" t="s">
        <v>224</v>
      </c>
      <c r="P73" s="85">
        <v>0.16925723076923077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0.20461099999999999</v>
      </c>
      <c r="E75" s="87">
        <v>0.74257699999999993</v>
      </c>
      <c r="F75" s="87">
        <v>0.46899599999999991</v>
      </c>
      <c r="G75" s="87">
        <v>0.35404599999999997</v>
      </c>
      <c r="H75" s="87">
        <v>7.3567999999999995E-2</v>
      </c>
      <c r="I75" s="87">
        <v>0.23679700000000001</v>
      </c>
      <c r="J75" s="87">
        <v>0.14713599999999999</v>
      </c>
      <c r="K75" s="87">
        <v>0.25289</v>
      </c>
      <c r="L75" s="87">
        <v>0.24369399999999999</v>
      </c>
      <c r="M75" s="87">
        <v>0.11494999999999998</v>
      </c>
      <c r="N75" s="87">
        <v>0.16552799999999998</v>
      </c>
      <c r="O75" s="88" t="s">
        <v>224</v>
      </c>
      <c r="P75" s="88">
        <v>0.74257699999999993</v>
      </c>
      <c r="Q75" s="171"/>
    </row>
    <row r="76" spans="1:17" ht="15" customHeight="1">
      <c r="A76" s="214"/>
      <c r="B76" s="220"/>
      <c r="C76" s="130" t="s">
        <v>143</v>
      </c>
      <c r="D76" s="89">
        <v>0.108053</v>
      </c>
      <c r="E76" s="90">
        <v>0.18621899999999997</v>
      </c>
      <c r="F76" s="90">
        <v>0.12414600000000001</v>
      </c>
      <c r="G76" s="90">
        <v>0.18392</v>
      </c>
      <c r="H76" s="90">
        <v>4.598E-2</v>
      </c>
      <c r="I76" s="90">
        <v>2.9887E-2</v>
      </c>
      <c r="J76" s="90">
        <v>9.8856999999999987E-2</v>
      </c>
      <c r="K76" s="90" t="s">
        <v>224</v>
      </c>
      <c r="L76" s="90">
        <v>8.5063E-2</v>
      </c>
      <c r="M76" s="90">
        <v>4.3680999999999998E-2</v>
      </c>
      <c r="N76" s="90">
        <v>7.3567999999999995E-2</v>
      </c>
      <c r="O76" s="91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1.8749999999999999E-2</v>
      </c>
      <c r="E77" s="84">
        <v>0.13125000000000001</v>
      </c>
      <c r="F77" s="84">
        <v>0.09</v>
      </c>
      <c r="G77" s="84">
        <v>0.19</v>
      </c>
      <c r="H77" s="84">
        <v>0.13249999999999998</v>
      </c>
      <c r="I77" s="84">
        <v>0.21200000000000002</v>
      </c>
      <c r="J77" s="84">
        <v>0.32249999999999995</v>
      </c>
      <c r="K77" s="84">
        <v>0.35</v>
      </c>
      <c r="L77" s="84">
        <v>0.36</v>
      </c>
      <c r="M77" s="84">
        <v>0.19</v>
      </c>
      <c r="N77" s="84">
        <v>0.21625</v>
      </c>
      <c r="O77" s="85">
        <v>0.19</v>
      </c>
      <c r="P77" s="85">
        <v>0.20124999999999998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5.9999999999999991E-2</v>
      </c>
      <c r="E79" s="105">
        <v>0.51</v>
      </c>
      <c r="F79" s="105">
        <v>0.43</v>
      </c>
      <c r="G79" s="105">
        <v>0.46999999999999992</v>
      </c>
      <c r="H79" s="87">
        <v>0.18999999999999997</v>
      </c>
      <c r="I79" s="87">
        <v>0.31</v>
      </c>
      <c r="J79" s="87">
        <v>0.51</v>
      </c>
      <c r="K79" s="105">
        <v>0.47999999999999993</v>
      </c>
      <c r="L79" s="105">
        <v>0.59</v>
      </c>
      <c r="M79" s="105">
        <v>0.28999999999999998</v>
      </c>
      <c r="N79" s="105">
        <v>0.45999999999999996</v>
      </c>
      <c r="O79" s="88">
        <v>0.27000000000000007</v>
      </c>
      <c r="P79" s="88">
        <v>0.59</v>
      </c>
      <c r="Q79" s="171"/>
    </row>
    <row r="80" spans="1:17" ht="15" customHeight="1">
      <c r="A80" s="169"/>
      <c r="B80" s="220"/>
      <c r="C80" s="130" t="s">
        <v>140</v>
      </c>
      <c r="D80" s="138" t="s">
        <v>224</v>
      </c>
      <c r="E80" s="90" t="s">
        <v>224</v>
      </c>
      <c r="F80" s="90" t="s">
        <v>224</v>
      </c>
      <c r="G80" s="18" t="s">
        <v>224</v>
      </c>
      <c r="H80" s="90">
        <v>5.9999999999999991E-2</v>
      </c>
      <c r="I80" s="90">
        <v>5.9999999999999991E-2</v>
      </c>
      <c r="J80" s="90">
        <v>0.11999999999999998</v>
      </c>
      <c r="K80" s="90">
        <v>0.25</v>
      </c>
      <c r="L80" s="90">
        <v>0.17000000000000004</v>
      </c>
      <c r="M80" s="90">
        <v>0.09</v>
      </c>
      <c r="N80" s="18" t="s">
        <v>224</v>
      </c>
      <c r="O80" s="91">
        <v>0.09</v>
      </c>
      <c r="P80" s="91" t="s">
        <v>224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 t="s">
        <v>224</v>
      </c>
      <c r="E81" s="84" t="s">
        <v>224</v>
      </c>
      <c r="F81" s="84">
        <v>3.3296133028530094E-2</v>
      </c>
      <c r="G81" s="84">
        <v>3.1633284777858706E-2</v>
      </c>
      <c r="H81" s="84">
        <v>3.322686418091271E-2</v>
      </c>
      <c r="I81" s="84">
        <v>2.8724693171089898E-2</v>
      </c>
      <c r="J81" s="84">
        <v>0.11158914043995161</v>
      </c>
      <c r="K81" s="84">
        <v>0.17696969131264301</v>
      </c>
      <c r="L81" s="84">
        <v>0.10351751715576711</v>
      </c>
      <c r="M81" s="84">
        <v>0.14252724609876541</v>
      </c>
      <c r="N81" s="84">
        <v>9.1669033677119108E-2</v>
      </c>
      <c r="O81" s="85">
        <v>0.34973656158678351</v>
      </c>
      <c r="P81" s="85">
        <v>9.0868999270889983E-2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 t="s">
        <v>224</v>
      </c>
      <c r="E83" s="87" t="s">
        <v>224</v>
      </c>
      <c r="F83" s="87">
        <v>6.4880897210121427E-2</v>
      </c>
      <c r="G83" s="87">
        <v>5.8266569555717407E-2</v>
      </c>
      <c r="H83" s="87">
        <v>4.9446202531645569E-2</v>
      </c>
      <c r="I83" s="87">
        <v>5.2449386342179799E-2</v>
      </c>
      <c r="J83" s="87">
        <v>0.12878300064391501</v>
      </c>
      <c r="K83" s="87">
        <v>0.26487015604307018</v>
      </c>
      <c r="L83" s="87">
        <v>0.14882655981682885</v>
      </c>
      <c r="M83" s="87">
        <v>0.21866287651014049</v>
      </c>
      <c r="N83" s="87">
        <v>0.13906824277341812</v>
      </c>
      <c r="O83" s="88">
        <v>0.40567951318458423</v>
      </c>
      <c r="P83" s="88">
        <v>0.40567951318458423</v>
      </c>
      <c r="Q83" s="171"/>
    </row>
    <row r="84" spans="1:17" ht="15" customHeight="1">
      <c r="A84" s="214"/>
      <c r="B84" s="220"/>
      <c r="C84" s="130" t="s">
        <v>143</v>
      </c>
      <c r="D84" s="89" t="s">
        <v>224</v>
      </c>
      <c r="E84" s="90" t="s">
        <v>224</v>
      </c>
      <c r="F84" s="90" t="s">
        <v>224</v>
      </c>
      <c r="G84" s="90" t="s">
        <v>224</v>
      </c>
      <c r="H84" s="90">
        <v>1.7007525830179858E-2</v>
      </c>
      <c r="I84" s="90" t="s">
        <v>224</v>
      </c>
      <c r="J84" s="90">
        <v>9.4395280235988213E-2</v>
      </c>
      <c r="K84" s="90">
        <v>8.9069226582215832E-2</v>
      </c>
      <c r="L84" s="90">
        <v>7.3421439060205568E-2</v>
      </c>
      <c r="M84" s="90">
        <v>6.639161568739034E-2</v>
      </c>
      <c r="N84" s="90">
        <v>4.42698245808201E-2</v>
      </c>
      <c r="O84" s="91">
        <v>0.2937936099889828</v>
      </c>
      <c r="P84" s="91" t="s">
        <v>224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0.57524795589800792</v>
      </c>
      <c r="O85" s="85">
        <v>0.60718774556698285</v>
      </c>
      <c r="P85" s="85">
        <v>0.59121785073249544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0.63851325876255316</v>
      </c>
      <c r="O87" s="88">
        <v>0.61775223962586467</v>
      </c>
      <c r="P87" s="88">
        <v>0.63851325876255316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0.51198265303346269</v>
      </c>
      <c r="O88" s="91">
        <v>0.59662325150810103</v>
      </c>
      <c r="P88" s="91">
        <v>0.51198265303346269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15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 t="s">
        <v>224</v>
      </c>
      <c r="F113" s="84" t="s">
        <v>224</v>
      </c>
      <c r="G113" s="84" t="s">
        <v>224</v>
      </c>
      <c r="H113" s="84" t="s">
        <v>224</v>
      </c>
      <c r="I113" s="84" t="s">
        <v>224</v>
      </c>
      <c r="J113" s="84">
        <v>2.1097277079162063E-2</v>
      </c>
      <c r="K113" s="84">
        <v>2.2463596309780128E-2</v>
      </c>
      <c r="L113" s="84" t="s">
        <v>224</v>
      </c>
      <c r="M113" s="84" t="s">
        <v>224</v>
      </c>
      <c r="N113" s="84" t="s">
        <v>224</v>
      </c>
      <c r="O113" s="85">
        <v>3.6884540903418306E-2</v>
      </c>
      <c r="P113" s="85" t="s">
        <v>224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 t="s">
        <v>224</v>
      </c>
      <c r="F115" s="87" t="s">
        <v>224</v>
      </c>
      <c r="G115" s="87" t="s">
        <v>224</v>
      </c>
      <c r="H115" s="87" t="s">
        <v>224</v>
      </c>
      <c r="I115" s="87" t="s">
        <v>224</v>
      </c>
      <c r="J115" s="87">
        <v>3.0039769888214222E-2</v>
      </c>
      <c r="K115" s="87">
        <v>2.798565697447367E-2</v>
      </c>
      <c r="L115" s="87" t="s">
        <v>224</v>
      </c>
      <c r="M115" s="87" t="s">
        <v>224</v>
      </c>
      <c r="N115" s="87" t="s">
        <v>224</v>
      </c>
      <c r="O115" s="88">
        <v>3.6884540903418306E-2</v>
      </c>
      <c r="P115" s="88">
        <v>3.6884540903418306E-2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 t="s">
        <v>224</v>
      </c>
      <c r="F116" s="90" t="s">
        <v>224</v>
      </c>
      <c r="G116" s="90" t="s">
        <v>224</v>
      </c>
      <c r="H116" s="90" t="s">
        <v>224</v>
      </c>
      <c r="I116" s="90" t="s">
        <v>224</v>
      </c>
      <c r="J116" s="90">
        <v>1.2154784270109903E-2</v>
      </c>
      <c r="K116" s="90">
        <v>1.6941535645086585E-2</v>
      </c>
      <c r="L116" s="90" t="s">
        <v>224</v>
      </c>
      <c r="M116" s="90" t="s">
        <v>224</v>
      </c>
      <c r="N116" s="90" t="s">
        <v>224</v>
      </c>
      <c r="O116" s="91">
        <v>3.6884540903418306E-2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8.5384659292772738E-2</v>
      </c>
      <c r="E117" s="84">
        <v>7.6484739724774403E-2</v>
      </c>
      <c r="F117" s="84">
        <v>7.0439635003708201E-2</v>
      </c>
      <c r="G117" s="84">
        <v>4.0791806403169359E-2</v>
      </c>
      <c r="H117" s="84">
        <v>1.7987139252691825E-2</v>
      </c>
      <c r="I117" s="84">
        <v>1.4304512922723139E-2</v>
      </c>
      <c r="J117" s="84" t="s">
        <v>224</v>
      </c>
      <c r="K117" s="84">
        <v>1.2727083806039889E-2</v>
      </c>
      <c r="L117" s="84">
        <v>2.5321367161261894E-2</v>
      </c>
      <c r="M117" s="84">
        <v>2.8792628389883081E-2</v>
      </c>
      <c r="N117" s="84">
        <v>2.3022992396021395E-2</v>
      </c>
      <c r="O117" s="85">
        <v>2.6073769088234139E-2</v>
      </c>
      <c r="P117" s="85">
        <v>3.5187925863310036E-2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0.1445223076519366</v>
      </c>
      <c r="E119" s="87">
        <v>0.10131011731308401</v>
      </c>
      <c r="F119" s="87">
        <v>8.5802227182539673E-2</v>
      </c>
      <c r="G119" s="87">
        <v>5.3364269141531341E-2</v>
      </c>
      <c r="H119" s="87">
        <v>2.5493167385410413E-2</v>
      </c>
      <c r="I119" s="87">
        <v>3.4799964888351714E-2</v>
      </c>
      <c r="J119" s="87">
        <v>1.2006377119667616E-2</v>
      </c>
      <c r="K119" s="87">
        <v>2.1792576368338888E-2</v>
      </c>
      <c r="L119" s="87">
        <v>6.1874614843811022E-2</v>
      </c>
      <c r="M119" s="87">
        <v>7.4397586134306359E-2</v>
      </c>
      <c r="N119" s="87">
        <v>3.8692828705858023E-2</v>
      </c>
      <c r="O119" s="88">
        <v>4.4450096976248771E-2</v>
      </c>
      <c r="P119" s="88">
        <v>0.1445223076519366</v>
      </c>
      <c r="Q119" s="171"/>
    </row>
    <row r="120" spans="1:17" ht="15" customHeight="1">
      <c r="A120" s="216"/>
      <c r="B120" s="174"/>
      <c r="C120" s="130" t="s">
        <v>140</v>
      </c>
      <c r="D120" s="89">
        <v>3.7791043726859451E-2</v>
      </c>
      <c r="E120" s="90">
        <v>4.6799691437924319E-2</v>
      </c>
      <c r="F120" s="90">
        <v>5.366016248915273E-2</v>
      </c>
      <c r="G120" s="90">
        <v>1.8421897440229786E-2</v>
      </c>
      <c r="H120" s="90">
        <v>1.016503503392565E-2</v>
      </c>
      <c r="I120" s="90" t="s">
        <v>224</v>
      </c>
      <c r="J120" s="90" t="s">
        <v>224</v>
      </c>
      <c r="K120" s="90" t="s">
        <v>224</v>
      </c>
      <c r="L120" s="90" t="s">
        <v>224</v>
      </c>
      <c r="M120" s="90" t="s">
        <v>224</v>
      </c>
      <c r="N120" s="90">
        <v>1.2583863725044936E-2</v>
      </c>
      <c r="O120" s="91">
        <v>1.356792801478268E-2</v>
      </c>
      <c r="P120" s="91" t="s">
        <v>224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0.25612630693194205</v>
      </c>
      <c r="E121" s="84">
        <v>0.60599113829030671</v>
      </c>
      <c r="F121" s="84">
        <v>0.41021367472241677</v>
      </c>
      <c r="G121" s="84">
        <v>0.2789973508149422</v>
      </c>
      <c r="H121" s="84">
        <v>6.7797558628831175E-2</v>
      </c>
      <c r="I121" s="84" t="s">
        <v>224</v>
      </c>
      <c r="J121" s="84">
        <v>3.102001969828248E-2</v>
      </c>
      <c r="K121" s="84">
        <v>1.3649704541175849E-2</v>
      </c>
      <c r="L121" s="84">
        <v>0.11897584691317252</v>
      </c>
      <c r="M121" s="84">
        <v>6.8600507158174465E-2</v>
      </c>
      <c r="N121" s="84">
        <v>1.0252681303425195</v>
      </c>
      <c r="O121" s="85">
        <v>0.58420815254402025</v>
      </c>
      <c r="P121" s="85">
        <v>0.27584702881839462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0.51079370677731673</v>
      </c>
      <c r="E123" s="87">
        <v>1.1413933778221432</v>
      </c>
      <c r="F123" s="87">
        <v>0.9581847805568664</v>
      </c>
      <c r="G123" s="87">
        <v>0.62577242378432851</v>
      </c>
      <c r="H123" s="87">
        <v>0.18140176401138963</v>
      </c>
      <c r="I123" s="87">
        <v>1.673137126141723E-2</v>
      </c>
      <c r="J123" s="87">
        <v>8.6233329400534131E-2</v>
      </c>
      <c r="K123" s="87">
        <v>3.0784765191667691E-2</v>
      </c>
      <c r="L123" s="87">
        <v>0.39401387326584181</v>
      </c>
      <c r="M123" s="87">
        <v>0.11773288603979143</v>
      </c>
      <c r="N123" s="87">
        <v>1.7091706891998946</v>
      </c>
      <c r="O123" s="88">
        <v>2.2511999899524628</v>
      </c>
      <c r="P123" s="88">
        <v>2.2511999899524628</v>
      </c>
      <c r="Q123" s="171"/>
    </row>
    <row r="124" spans="1:17" ht="15" customHeight="1">
      <c r="A124" s="216"/>
      <c r="B124" s="174"/>
      <c r="C124" s="130" t="s">
        <v>140</v>
      </c>
      <c r="D124" s="89">
        <v>0.1625561834215167</v>
      </c>
      <c r="E124" s="90">
        <v>0.30011557992491605</v>
      </c>
      <c r="F124" s="90">
        <v>0.15021120707173338</v>
      </c>
      <c r="G124" s="90">
        <v>9.0533486121721407E-2</v>
      </c>
      <c r="H124" s="90" t="s">
        <v>224</v>
      </c>
      <c r="I124" s="90" t="s">
        <v>224</v>
      </c>
      <c r="J124" s="90" t="s">
        <v>224</v>
      </c>
      <c r="K124" s="90" t="s">
        <v>224</v>
      </c>
      <c r="L124" s="90" t="s">
        <v>224</v>
      </c>
      <c r="M124" s="90">
        <v>5.2987055346040153E-2</v>
      </c>
      <c r="N124" s="90">
        <v>0.20535384539949503</v>
      </c>
      <c r="O124" s="91">
        <v>5.8589283030400542E-2</v>
      </c>
      <c r="P124" s="91" t="s">
        <v>224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0.10170100989244557</v>
      </c>
      <c r="E125" s="84">
        <v>0.20563044977340234</v>
      </c>
      <c r="F125" s="84">
        <v>0.16332389914778539</v>
      </c>
      <c r="G125" s="84">
        <v>0.19797484400189536</v>
      </c>
      <c r="H125" s="84">
        <v>6.8832987213658589E-2</v>
      </c>
      <c r="I125" s="84">
        <v>9.6653866683713507E-2</v>
      </c>
      <c r="J125" s="84">
        <v>9.7903341482943593E-2</v>
      </c>
      <c r="K125" s="84">
        <v>5.2884864295936883E-2</v>
      </c>
      <c r="L125" s="84">
        <v>0.10148936650985134</v>
      </c>
      <c r="M125" s="84">
        <v>0.11505122662923688</v>
      </c>
      <c r="N125" s="84">
        <v>6.4892447522933869E-2</v>
      </c>
      <c r="O125" s="85">
        <v>6.0330205899154665E-2</v>
      </c>
      <c r="P125" s="85">
        <v>0.11055570908774649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0.14377028171997458</v>
      </c>
      <c r="E127" s="87">
        <v>0.21051733673469386</v>
      </c>
      <c r="F127" s="87">
        <v>0.17753767021675307</v>
      </c>
      <c r="G127" s="87">
        <v>0.2475585174565694</v>
      </c>
      <c r="H127" s="87">
        <v>9.4787670299013041E-2</v>
      </c>
      <c r="I127" s="87">
        <v>0.10422981717752655</v>
      </c>
      <c r="J127" s="87">
        <v>0.11621021218180193</v>
      </c>
      <c r="K127" s="87">
        <v>5.7457131095393146E-2</v>
      </c>
      <c r="L127" s="87">
        <v>0.15885165755106592</v>
      </c>
      <c r="M127" s="87">
        <v>0.11692943080455155</v>
      </c>
      <c r="N127" s="87">
        <v>6.7027991218441288E-2</v>
      </c>
      <c r="O127" s="88">
        <v>6.8124476227722192E-2</v>
      </c>
      <c r="P127" s="88">
        <v>0.2475585174565694</v>
      </c>
      <c r="Q127" s="171"/>
    </row>
    <row r="128" spans="1:17" ht="15" customHeight="1">
      <c r="A128" s="221"/>
      <c r="B128" s="174"/>
      <c r="C128" s="130" t="s">
        <v>143</v>
      </c>
      <c r="D128" s="89">
        <v>5.9631738064916569E-2</v>
      </c>
      <c r="E128" s="90">
        <v>0.20074356281211081</v>
      </c>
      <c r="F128" s="90">
        <v>0.14911012807881768</v>
      </c>
      <c r="G128" s="90">
        <v>0.14839117054722131</v>
      </c>
      <c r="H128" s="90">
        <v>4.287830412830413E-2</v>
      </c>
      <c r="I128" s="90">
        <v>8.9077916189900477E-2</v>
      </c>
      <c r="J128" s="90">
        <v>7.9596470784085258E-2</v>
      </c>
      <c r="K128" s="90">
        <v>4.8312597496480619E-2</v>
      </c>
      <c r="L128" s="90">
        <v>4.4127075468636756E-2</v>
      </c>
      <c r="M128" s="90">
        <v>0.1131730224539222</v>
      </c>
      <c r="N128" s="90">
        <v>6.275690382742645E-2</v>
      </c>
      <c r="O128" s="91">
        <v>5.2535935570587132E-2</v>
      </c>
      <c r="P128" s="91">
        <v>4.287830412830413E-2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9.1890858764451008E-2</v>
      </c>
      <c r="E129" s="84">
        <v>1.1398799830932376</v>
      </c>
      <c r="F129" s="84">
        <v>0.74557261490297189</v>
      </c>
      <c r="G129" s="84">
        <v>0.81029436269535238</v>
      </c>
      <c r="H129" s="84">
        <v>0.25355888883222527</v>
      </c>
      <c r="I129" s="84">
        <v>0.87294901554619653</v>
      </c>
      <c r="J129" s="84">
        <v>0.60966346713818098</v>
      </c>
      <c r="K129" s="84">
        <v>0.40650976041659104</v>
      </c>
      <c r="L129" s="84">
        <v>0.21859000581742574</v>
      </c>
      <c r="M129" s="84">
        <v>0.76689054809981194</v>
      </c>
      <c r="N129" s="84">
        <v>0.13444366922266235</v>
      </c>
      <c r="O129" s="85">
        <v>0.21904124476518105</v>
      </c>
      <c r="P129" s="85">
        <v>0.53877156416140393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0.18378171752890202</v>
      </c>
      <c r="E131" s="87">
        <v>1.7121707228920602</v>
      </c>
      <c r="F131" s="87">
        <v>1.0520360152308166</v>
      </c>
      <c r="G131" s="87">
        <v>1.0123565269194803</v>
      </c>
      <c r="H131" s="87">
        <v>0.42405067591286166</v>
      </c>
      <c r="I131" s="87">
        <v>1.2697804559949535</v>
      </c>
      <c r="J131" s="87">
        <v>1.0492905518838891</v>
      </c>
      <c r="K131" s="87">
        <v>0.77546616566027826</v>
      </c>
      <c r="L131" s="87">
        <v>0.39189950546926616</v>
      </c>
      <c r="M131" s="87">
        <v>1.4637805739298702</v>
      </c>
      <c r="N131" s="87">
        <v>0.25335031238714517</v>
      </c>
      <c r="O131" s="88">
        <v>0.25408730595618384</v>
      </c>
      <c r="P131" s="88">
        <v>1.7121707228920602</v>
      </c>
      <c r="Q131" s="171"/>
    </row>
    <row r="132" spans="1:17" ht="15" customHeight="1">
      <c r="A132" s="216"/>
      <c r="B132" s="220"/>
      <c r="C132" s="130" t="s">
        <v>151</v>
      </c>
      <c r="D132" s="89" t="s">
        <v>224</v>
      </c>
      <c r="E132" s="90">
        <v>0.29812807192588031</v>
      </c>
      <c r="F132" s="90">
        <v>0.20599237619675262</v>
      </c>
      <c r="G132" s="90">
        <v>0.58549589030030103</v>
      </c>
      <c r="H132" s="90" t="s">
        <v>224</v>
      </c>
      <c r="I132" s="90">
        <v>0.47611757509743963</v>
      </c>
      <c r="J132" s="90">
        <v>0.39743910893477324</v>
      </c>
      <c r="K132" s="90">
        <v>0.21416959143243244</v>
      </c>
      <c r="L132" s="90">
        <v>8.0459007449461495E-2</v>
      </c>
      <c r="M132" s="90">
        <v>0.24779758044005146</v>
      </c>
      <c r="N132" s="90">
        <v>1.5537026058179531E-2</v>
      </c>
      <c r="O132" s="91">
        <v>0.18743634186873784</v>
      </c>
      <c r="P132" s="91" t="s">
        <v>224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>
        <v>2.0674032317923096E-2</v>
      </c>
      <c r="E133" s="84">
        <v>0.4258901019373646</v>
      </c>
      <c r="F133" s="84">
        <v>0.19790529166709261</v>
      </c>
      <c r="G133" s="84">
        <v>0.22162235760193627</v>
      </c>
      <c r="H133" s="84">
        <v>6.3092550107268539E-2</v>
      </c>
      <c r="I133" s="84">
        <v>0.35786175262966308</v>
      </c>
      <c r="J133" s="84">
        <v>0.45966109295773516</v>
      </c>
      <c r="K133" s="84">
        <v>0.1945802917363815</v>
      </c>
      <c r="L133" s="84">
        <v>0.1422626614334585</v>
      </c>
      <c r="M133" s="84" t="s">
        <v>214</v>
      </c>
      <c r="N133" s="84" t="s">
        <v>214</v>
      </c>
      <c r="O133" s="85" t="s">
        <v>214</v>
      </c>
      <c r="P133" s="85">
        <v>0.2160576411513514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>
        <v>3.5250746612816082E-2</v>
      </c>
      <c r="E135" s="87">
        <v>0.4258901019373646</v>
      </c>
      <c r="F135" s="87">
        <v>0.38034907698603304</v>
      </c>
      <c r="G135" s="87">
        <v>0.29637123530533588</v>
      </c>
      <c r="H135" s="87">
        <v>0.12618510021453708</v>
      </c>
      <c r="I135" s="87">
        <v>0.69364663863443099</v>
      </c>
      <c r="J135" s="87">
        <v>0.62573601424543712</v>
      </c>
      <c r="K135" s="87">
        <v>0.24119911865818225</v>
      </c>
      <c r="L135" s="87">
        <v>0.21197077821340934</v>
      </c>
      <c r="M135" s="87" t="s">
        <v>214</v>
      </c>
      <c r="N135" s="87" t="s">
        <v>214</v>
      </c>
      <c r="O135" s="88" t="s">
        <v>214</v>
      </c>
      <c r="P135" s="88">
        <v>0.69364663863443099</v>
      </c>
      <c r="Q135" s="171"/>
    </row>
    <row r="136" spans="1:17" ht="15" customHeight="1">
      <c r="A136" s="216"/>
      <c r="B136" s="220"/>
      <c r="C136" s="130" t="s">
        <v>151</v>
      </c>
      <c r="D136" s="89" t="s">
        <v>224</v>
      </c>
      <c r="E136" s="90">
        <v>0.4258901019373646</v>
      </c>
      <c r="F136" s="90">
        <v>1.5461506348152196E-2</v>
      </c>
      <c r="G136" s="90">
        <v>0.11476525427575886</v>
      </c>
      <c r="H136" s="90" t="s">
        <v>224</v>
      </c>
      <c r="I136" s="90">
        <v>2.2076866624895115E-2</v>
      </c>
      <c r="J136" s="90">
        <v>0.29358617167003326</v>
      </c>
      <c r="K136" s="90">
        <v>0.14796146481458075</v>
      </c>
      <c r="L136" s="90">
        <v>5.7632749187445251E-2</v>
      </c>
      <c r="M136" s="90" t="s">
        <v>214</v>
      </c>
      <c r="N136" s="90" t="s">
        <v>214</v>
      </c>
      <c r="O136" s="91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>
        <v>1.6036649045552912E-2</v>
      </c>
      <c r="G137" s="84" t="s">
        <v>214</v>
      </c>
      <c r="H137" s="84" t="s">
        <v>214</v>
      </c>
      <c r="I137" s="84" t="s">
        <v>214</v>
      </c>
      <c r="J137" s="84">
        <v>0.17422435364544384</v>
      </c>
      <c r="K137" s="84" t="s">
        <v>214</v>
      </c>
      <c r="L137" s="84" t="s">
        <v>214</v>
      </c>
      <c r="M137" s="84" t="s">
        <v>214</v>
      </c>
      <c r="N137" s="84">
        <v>8.2931070369710133E-2</v>
      </c>
      <c r="O137" s="9" t="s">
        <v>214</v>
      </c>
      <c r="P137" s="85">
        <v>9.1064024353568959E-2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>
        <v>1.6036649045552912E-2</v>
      </c>
      <c r="G139" s="87" t="s">
        <v>214</v>
      </c>
      <c r="H139" s="87" t="s">
        <v>214</v>
      </c>
      <c r="I139" s="87" t="s">
        <v>214</v>
      </c>
      <c r="J139" s="87">
        <v>0.17422435364544384</v>
      </c>
      <c r="K139" s="87" t="s">
        <v>214</v>
      </c>
      <c r="L139" s="87" t="s">
        <v>214</v>
      </c>
      <c r="M139" s="87" t="s">
        <v>214</v>
      </c>
      <c r="N139" s="87">
        <v>8.2931070369710133E-2</v>
      </c>
      <c r="O139" s="17" t="s">
        <v>214</v>
      </c>
      <c r="P139" s="88">
        <v>0.17422435364544384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>
        <v>1.6036649045552912E-2</v>
      </c>
      <c r="G140" s="90" t="s">
        <v>214</v>
      </c>
      <c r="H140" s="90" t="s">
        <v>214</v>
      </c>
      <c r="I140" s="90" t="s">
        <v>214</v>
      </c>
      <c r="J140" s="90">
        <v>0.17422435364544384</v>
      </c>
      <c r="K140" s="90" t="s">
        <v>214</v>
      </c>
      <c r="L140" s="90" t="s">
        <v>214</v>
      </c>
      <c r="M140" s="90" t="s">
        <v>214</v>
      </c>
      <c r="N140" s="90">
        <v>8.2931070369710133E-2</v>
      </c>
      <c r="O140" s="19" t="s">
        <v>214</v>
      </c>
      <c r="P140" s="91">
        <v>1.6036649045552912E-2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0.11029970732067002</v>
      </c>
      <c r="G141" s="84">
        <v>0.13772634319092131</v>
      </c>
      <c r="H141" s="84">
        <v>0.14272225341450337</v>
      </c>
      <c r="I141" s="84">
        <v>0.16016156757050151</v>
      </c>
      <c r="J141" s="84">
        <v>5.7891920833643806E-2</v>
      </c>
      <c r="K141" s="84">
        <v>5.3988972985804767E-2</v>
      </c>
      <c r="L141" s="84">
        <v>0.13274897750813294</v>
      </c>
      <c r="M141" s="84" t="s">
        <v>224</v>
      </c>
      <c r="N141" s="84">
        <v>9.7905793088279958E-2</v>
      </c>
      <c r="O141" s="85">
        <v>0.13032149231502918</v>
      </c>
      <c r="P141" s="85">
        <v>0.10237670282274869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>
        <v>0.16651941812857157</v>
      </c>
      <c r="G143" s="87">
        <v>0.19548496470188259</v>
      </c>
      <c r="H143" s="87">
        <v>0.22483852244286456</v>
      </c>
      <c r="I143" s="87">
        <v>0.25986730371240241</v>
      </c>
      <c r="J143" s="87">
        <v>0.10468393223660165</v>
      </c>
      <c r="K143" s="87">
        <v>6.6672570674851023E-2</v>
      </c>
      <c r="L143" s="87">
        <v>0.25952965261896754</v>
      </c>
      <c r="M143" s="87" t="s">
        <v>224</v>
      </c>
      <c r="N143" s="87">
        <v>0.14657832768788553</v>
      </c>
      <c r="O143" s="88">
        <v>0.17147397945508311</v>
      </c>
      <c r="P143" s="88">
        <v>0.25986730371240241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>
        <v>8.1487213945659082E-2</v>
      </c>
      <c r="G144" s="90">
        <v>9.8416688082788681E-2</v>
      </c>
      <c r="H144" s="90">
        <v>4.7083984349511887E-2</v>
      </c>
      <c r="I144" s="90">
        <v>0.1018580670090895</v>
      </c>
      <c r="J144" s="90">
        <v>3.0912172234381821E-2</v>
      </c>
      <c r="K144" s="90">
        <v>3.1809198582436034E-2</v>
      </c>
      <c r="L144" s="90">
        <v>5.042788087328072E-2</v>
      </c>
      <c r="M144" s="90" t="s">
        <v>224</v>
      </c>
      <c r="N144" s="90">
        <v>6.75401692458487E-2</v>
      </c>
      <c r="O144" s="91">
        <v>8.7542269691610344E-2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 t="s">
        <v>224</v>
      </c>
      <c r="G145" s="84">
        <v>0.21066340159121713</v>
      </c>
      <c r="H145" s="84">
        <v>0.17923901983146609</v>
      </c>
      <c r="I145" s="84">
        <v>0.43166477935125663</v>
      </c>
      <c r="J145" s="84">
        <v>0.13216441894857217</v>
      </c>
      <c r="K145" s="84">
        <v>0.16676020938125469</v>
      </c>
      <c r="L145" s="84">
        <v>9.3676807989569635E-2</v>
      </c>
      <c r="M145" s="84">
        <v>0.157004040762278</v>
      </c>
      <c r="N145" s="84">
        <v>8.5424505292715891E-2</v>
      </c>
      <c r="O145" s="85">
        <v>0.20385152888204616</v>
      </c>
      <c r="P145" s="85">
        <v>0.16604487120303768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 t="s">
        <v>224</v>
      </c>
      <c r="G147" s="87">
        <v>0.40142510190762515</v>
      </c>
      <c r="H147" s="87">
        <v>0.21927514401057416</v>
      </c>
      <c r="I147" s="87">
        <v>0.82263013953515118</v>
      </c>
      <c r="J147" s="87">
        <v>0.24104781879846238</v>
      </c>
      <c r="K147" s="87">
        <v>0.36783002036421214</v>
      </c>
      <c r="L147" s="87">
        <v>0.17026341962154218</v>
      </c>
      <c r="M147" s="87">
        <v>0.3637433777326704</v>
      </c>
      <c r="N147" s="87">
        <v>0.16771341447576898</v>
      </c>
      <c r="O147" s="88">
        <v>0.25375026610855056</v>
      </c>
      <c r="P147" s="88">
        <v>0.82263013953515118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 t="s">
        <v>224</v>
      </c>
      <c r="G148" s="90">
        <v>9.9743331347538267E-2</v>
      </c>
      <c r="H148" s="90">
        <v>0.15573486661220295</v>
      </c>
      <c r="I148" s="90">
        <v>0.15949334509486032</v>
      </c>
      <c r="J148" s="90">
        <v>5.2806176348570114E-2</v>
      </c>
      <c r="K148" s="90">
        <v>5.5201589813166516E-2</v>
      </c>
      <c r="L148" s="90">
        <v>4.6151797305916752E-2</v>
      </c>
      <c r="M148" s="90">
        <v>4.5478979270034761E-2</v>
      </c>
      <c r="N148" s="90" t="s">
        <v>224</v>
      </c>
      <c r="O148" s="91">
        <v>0.13783897808691606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0.46729718349873739</v>
      </c>
      <c r="E149" s="84">
        <v>1.0410923960478147</v>
      </c>
      <c r="F149" s="84">
        <v>0.71548557472720886</v>
      </c>
      <c r="G149" s="84">
        <v>1.1256181894256554</v>
      </c>
      <c r="H149" s="84">
        <v>0.71075822888749363</v>
      </c>
      <c r="I149" s="84">
        <v>0.69736277357034582</v>
      </c>
      <c r="J149" s="84">
        <v>0.86732818934129197</v>
      </c>
      <c r="K149" s="84">
        <v>0.55951783581742887</v>
      </c>
      <c r="L149" s="84">
        <v>0.51180333204931916</v>
      </c>
      <c r="M149" s="84">
        <v>0.40648031401131185</v>
      </c>
      <c r="N149" s="84">
        <v>0.55262548939706568</v>
      </c>
      <c r="O149" s="85">
        <v>0.44375564307572618</v>
      </c>
      <c r="P149" s="85">
        <v>0.66855592159269628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0.65779043397587877</v>
      </c>
      <c r="E151" s="87">
        <v>1.8234375000000003</v>
      </c>
      <c r="F151" s="87">
        <v>1.4316397796576821</v>
      </c>
      <c r="G151" s="87">
        <v>1.5977665298031996</v>
      </c>
      <c r="H151" s="87">
        <v>0.88368095962760718</v>
      </c>
      <c r="I151" s="87">
        <v>1.2019446186934315</v>
      </c>
      <c r="J151" s="87">
        <v>1.2591608487966195</v>
      </c>
      <c r="K151" s="87">
        <v>1.0409306654257788</v>
      </c>
      <c r="L151" s="87">
        <v>0.92621951219512211</v>
      </c>
      <c r="M151" s="87">
        <v>0.90892659905613005</v>
      </c>
      <c r="N151" s="87">
        <v>0.6840466392318244</v>
      </c>
      <c r="O151" s="88">
        <v>0.78955569564740713</v>
      </c>
      <c r="P151" s="88">
        <v>1.8234375000000003</v>
      </c>
      <c r="Q151" s="171"/>
    </row>
    <row r="152" spans="1:17" ht="15" customHeight="1">
      <c r="A152" s="216"/>
      <c r="B152" s="174"/>
      <c r="C152" s="130" t="s">
        <v>140</v>
      </c>
      <c r="D152" s="89">
        <v>0.22376871076774502</v>
      </c>
      <c r="E152" s="90">
        <v>0.36025653483626469</v>
      </c>
      <c r="F152" s="90">
        <v>0.23697968532164904</v>
      </c>
      <c r="G152" s="90">
        <v>0.5284716040591062</v>
      </c>
      <c r="H152" s="90">
        <v>0.60576102418207689</v>
      </c>
      <c r="I152" s="90">
        <v>5.0741467421062218E-2</v>
      </c>
      <c r="J152" s="90">
        <v>0.46320711678832122</v>
      </c>
      <c r="K152" s="90">
        <v>0.24597300027550736</v>
      </c>
      <c r="L152" s="90">
        <v>0.23079727525664392</v>
      </c>
      <c r="M152" s="90">
        <v>1.9386077105792064E-2</v>
      </c>
      <c r="N152" s="90">
        <v>0.40710761922163347</v>
      </c>
      <c r="O152" s="91" t="s">
        <v>224</v>
      </c>
      <c r="P152" s="91" t="s">
        <v>224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3.8345505948543274E-2</v>
      </c>
      <c r="E153" s="84">
        <v>8.7532271052006339E-2</v>
      </c>
      <c r="F153" s="84">
        <v>5.8925596266351389E-2</v>
      </c>
      <c r="G153" s="84">
        <v>0.22001466387764168</v>
      </c>
      <c r="H153" s="84">
        <v>8.1905051992705091E-2</v>
      </c>
      <c r="I153" s="84">
        <v>0.17943535572430608</v>
      </c>
      <c r="J153" s="84">
        <v>0.75301246985506354</v>
      </c>
      <c r="K153" s="84">
        <v>0.55034941123468983</v>
      </c>
      <c r="L153" s="84">
        <v>0.25155146690610802</v>
      </c>
      <c r="M153" s="84">
        <v>3.8863994827130571E-2</v>
      </c>
      <c r="N153" s="84">
        <v>7.6084747677321166E-2</v>
      </c>
      <c r="O153" s="85">
        <v>0.43209457595981215</v>
      </c>
      <c r="P153" s="85">
        <v>0.23066283538737112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>
        <v>6.4214804583080889E-2</v>
      </c>
      <c r="E155" s="87">
        <v>0.22350550213145631</v>
      </c>
      <c r="F155" s="87">
        <v>0.10248810656517604</v>
      </c>
      <c r="G155" s="87">
        <v>0.42320007857774289</v>
      </c>
      <c r="H155" s="87">
        <v>0.15055385978731783</v>
      </c>
      <c r="I155" s="87">
        <v>0.58888124938611142</v>
      </c>
      <c r="J155" s="87">
        <v>1.9802619849445324</v>
      </c>
      <c r="K155" s="87">
        <v>1.2455274888558689</v>
      </c>
      <c r="L155" s="87">
        <v>0.461452736318408</v>
      </c>
      <c r="M155" s="87">
        <v>9.5488202191726712E-2</v>
      </c>
      <c r="N155" s="87">
        <v>0.20232045567112431</v>
      </c>
      <c r="O155" s="88">
        <v>1.2302973240832507</v>
      </c>
      <c r="P155" s="88">
        <v>1.9802619849445324</v>
      </c>
      <c r="Q155" s="171"/>
    </row>
    <row r="156" spans="1:17" ht="15" customHeight="1">
      <c r="A156" s="221"/>
      <c r="B156" s="174"/>
      <c r="C156" s="130" t="s">
        <v>140</v>
      </c>
      <c r="D156" s="89">
        <v>1.2436699434018468E-2</v>
      </c>
      <c r="E156" s="90" t="s">
        <v>224</v>
      </c>
      <c r="F156" s="90" t="s">
        <v>224</v>
      </c>
      <c r="G156" s="90">
        <v>3.9683168316831677E-2</v>
      </c>
      <c r="H156" s="90">
        <v>5.0013020833333338E-2</v>
      </c>
      <c r="I156" s="90" t="s">
        <v>224</v>
      </c>
      <c r="J156" s="90">
        <v>0.18434095860566443</v>
      </c>
      <c r="K156" s="90" t="s">
        <v>224</v>
      </c>
      <c r="L156" s="90">
        <v>3.9318271898533486E-2</v>
      </c>
      <c r="M156" s="90" t="s">
        <v>224</v>
      </c>
      <c r="N156" s="90" t="s">
        <v>224</v>
      </c>
      <c r="O156" s="91" t="s">
        <v>224</v>
      </c>
      <c r="P156" s="91" t="s">
        <v>224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8"/>
  <dimension ref="A1:U197"/>
  <sheetViews>
    <sheetView view="pageBreakPreview" zoomScale="85" zoomScaleNormal="85" zoomScaleSheetLayoutView="70" workbookViewId="0">
      <pane xSplit="3" ySplit="4" topLeftCell="D137" activePane="bottomRight" state="frozen"/>
      <selection pane="topRight" activeCell="D1" sqref="D1"/>
      <selection pane="bottomLeft" activeCell="A5" sqref="A5"/>
      <selection pane="bottomRight" activeCell="D142" sqref="D142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1" customWidth="1"/>
    <col min="17" max="16384" width="8" style="3"/>
  </cols>
  <sheetData>
    <row r="1" spans="1:21" ht="18.75">
      <c r="A1" s="205" t="s">
        <v>46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9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0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0.51078720233600194</v>
      </c>
      <c r="E5" s="132">
        <v>0.91973863944579248</v>
      </c>
      <c r="F5" s="132">
        <v>0.80609519837716825</v>
      </c>
      <c r="G5" s="132">
        <v>0.71284943739236961</v>
      </c>
      <c r="H5" s="132">
        <v>0.50905308361288426</v>
      </c>
      <c r="I5" s="132">
        <v>0.62931912608900475</v>
      </c>
      <c r="J5" s="132">
        <v>0.52663947651641085</v>
      </c>
      <c r="K5" s="132">
        <v>0.346868510661341</v>
      </c>
      <c r="L5" s="132">
        <v>0.3668388074579364</v>
      </c>
      <c r="M5" s="132">
        <v>0.18623937366109264</v>
      </c>
      <c r="N5" s="132">
        <v>0.40193042326826123</v>
      </c>
      <c r="O5" s="133">
        <v>0.52459651559490794</v>
      </c>
      <c r="P5" s="133">
        <v>0.53674631620109758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0.60755140786177597</v>
      </c>
      <c r="E7" s="134">
        <v>1.0366205304762433</v>
      </c>
      <c r="F7" s="134">
        <v>0.8093336483389949</v>
      </c>
      <c r="G7" s="134">
        <v>0.8093336483389949</v>
      </c>
      <c r="H7" s="134">
        <v>0.58043087645425351</v>
      </c>
      <c r="I7" s="134">
        <v>0.77221329699084706</v>
      </c>
      <c r="J7" s="134">
        <v>0.52750070215257838</v>
      </c>
      <c r="K7" s="134">
        <v>0.37736063041798923</v>
      </c>
      <c r="L7" s="134">
        <v>0.36841857218839696</v>
      </c>
      <c r="M7" s="134">
        <v>0.31859798970921366</v>
      </c>
      <c r="N7" s="134">
        <v>0.57906760485890407</v>
      </c>
      <c r="O7" s="135">
        <v>0.7104134533058345</v>
      </c>
      <c r="P7" s="135">
        <v>1.0366205304762433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245">
        <v>0.41402299681022786</v>
      </c>
      <c r="E8" s="136">
        <v>0.80285674841534171</v>
      </c>
      <c r="F8" s="136">
        <v>0.80285674841534171</v>
      </c>
      <c r="G8" s="136">
        <v>0.61636522644574432</v>
      </c>
      <c r="H8" s="136">
        <v>0.43767529077151507</v>
      </c>
      <c r="I8" s="136">
        <v>0.4864249551871625</v>
      </c>
      <c r="J8" s="136">
        <v>0.52577825088024344</v>
      </c>
      <c r="K8" s="136">
        <v>0.31637639090469277</v>
      </c>
      <c r="L8" s="136">
        <v>0.36525904272747589</v>
      </c>
      <c r="M8" s="136">
        <v>5.3880757612971612E-2</v>
      </c>
      <c r="N8" s="136">
        <v>0.22479324167761841</v>
      </c>
      <c r="O8" s="139">
        <v>0.33877957788398139</v>
      </c>
      <c r="P8" s="139">
        <v>5.3880757612971612E-2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0.87719725139734817</v>
      </c>
      <c r="E9" s="84">
        <v>1.8970494384581968</v>
      </c>
      <c r="F9" s="84">
        <v>1.1846647983191614</v>
      </c>
      <c r="G9" s="84">
        <v>1.1520195149125949</v>
      </c>
      <c r="H9" s="84">
        <v>0.74216694204017419</v>
      </c>
      <c r="I9" s="84">
        <v>0.48260417595131472</v>
      </c>
      <c r="J9" s="84">
        <v>0.18028180490312656</v>
      </c>
      <c r="K9" s="84">
        <v>0.36520568846941215</v>
      </c>
      <c r="L9" s="84">
        <v>0.19329445797331049</v>
      </c>
      <c r="M9" s="84">
        <v>0.66569594255100273</v>
      </c>
      <c r="N9" s="84">
        <v>0.32740886031172778</v>
      </c>
      <c r="O9" s="85">
        <v>0.7594805830540261</v>
      </c>
      <c r="P9" s="85">
        <v>0.71914774338486509</v>
      </c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175"/>
      <c r="C11" s="129" t="s">
        <v>83</v>
      </c>
      <c r="D11" s="86">
        <v>0.87719725139734817</v>
      </c>
      <c r="E11" s="87">
        <v>2.5358184425595964</v>
      </c>
      <c r="F11" s="87">
        <v>1.2487672909011018</v>
      </c>
      <c r="G11" s="87">
        <v>1.190754231327197</v>
      </c>
      <c r="H11" s="87">
        <v>0.77941486016071004</v>
      </c>
      <c r="I11" s="87">
        <v>0.86211700698984639</v>
      </c>
      <c r="J11" s="87">
        <v>0.36056360980625313</v>
      </c>
      <c r="K11" s="87">
        <v>0.44474151615437651</v>
      </c>
      <c r="L11" s="87">
        <v>0.33411130087381169</v>
      </c>
      <c r="M11" s="87">
        <v>0.76769880103411758</v>
      </c>
      <c r="N11" s="87">
        <v>0.65481772062345556</v>
      </c>
      <c r="O11" s="88">
        <v>0.84040668045387834</v>
      </c>
      <c r="P11" s="88">
        <v>2.5358184425595964</v>
      </c>
    </row>
    <row r="12" spans="1:21" ht="15" customHeight="1">
      <c r="A12" s="214"/>
      <c r="B12" s="220"/>
      <c r="C12" s="130" t="s">
        <v>84</v>
      </c>
      <c r="D12" s="89">
        <v>0.87719725139734817</v>
      </c>
      <c r="E12" s="90">
        <v>1.2582804343567973</v>
      </c>
      <c r="F12" s="90">
        <v>1.1205623057372209</v>
      </c>
      <c r="G12" s="90">
        <v>1.113284798497993</v>
      </c>
      <c r="H12" s="90">
        <v>0.70491902391963845</v>
      </c>
      <c r="I12" s="90">
        <v>0.19508631083565314</v>
      </c>
      <c r="J12" s="90" t="s">
        <v>224</v>
      </c>
      <c r="K12" s="90">
        <v>0.28566986078444773</v>
      </c>
      <c r="L12" s="90">
        <v>5.2477615072809278E-2</v>
      </c>
      <c r="M12" s="90">
        <v>0.56369308406788787</v>
      </c>
      <c r="N12" s="90" t="s">
        <v>224</v>
      </c>
      <c r="O12" s="91">
        <v>0.67855448565417376</v>
      </c>
      <c r="P12" s="91" t="s">
        <v>224</v>
      </c>
      <c r="Q12" s="171">
        <f>COUNTIF(D9:O12, "&lt;0.01")</f>
        <v>0</v>
      </c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0.76176494998468169</v>
      </c>
      <c r="E13" s="84">
        <v>0.92407344061423213</v>
      </c>
      <c r="F13" s="84">
        <v>0.30621879831840848</v>
      </c>
      <c r="G13" s="84">
        <v>8.1978883954296214E-2</v>
      </c>
      <c r="H13" s="84">
        <v>0.38440001019634529</v>
      </c>
      <c r="I13" s="84">
        <v>5.0050588943373289E-2</v>
      </c>
      <c r="J13" s="84">
        <v>0.32284439115676494</v>
      </c>
      <c r="K13" s="84">
        <v>0.16914888406271106</v>
      </c>
      <c r="L13" s="84">
        <v>0.69303424627838317</v>
      </c>
      <c r="M13" s="84">
        <v>0.33307360439150896</v>
      </c>
      <c r="N13" s="84">
        <v>0.35464305682929981</v>
      </c>
      <c r="O13" s="85">
        <v>0.12500619946939945</v>
      </c>
      <c r="P13" s="85">
        <v>0.37341273998222296</v>
      </c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175"/>
      <c r="C15" s="129" t="s">
        <v>142</v>
      </c>
      <c r="D15" s="86">
        <v>1.2391695295729439</v>
      </c>
      <c r="E15" s="87">
        <v>1.0112665657467446</v>
      </c>
      <c r="F15" s="87">
        <v>0.47998683394266078</v>
      </c>
      <c r="G15" s="87">
        <v>0.12903597140833278</v>
      </c>
      <c r="H15" s="87">
        <v>0.71322076199067475</v>
      </c>
      <c r="I15" s="87">
        <v>7.5429552305303571E-2</v>
      </c>
      <c r="J15" s="87">
        <v>0.53912941012598814</v>
      </c>
      <c r="K15" s="87">
        <v>0.31815121812273417</v>
      </c>
      <c r="L15" s="87">
        <v>0.90416171127833489</v>
      </c>
      <c r="M15" s="87">
        <v>0.63816596732352115</v>
      </c>
      <c r="N15" s="87">
        <v>0.59977101725984616</v>
      </c>
      <c r="O15" s="88">
        <v>0.14900579717693133</v>
      </c>
      <c r="P15" s="88">
        <v>1.2391695295729439</v>
      </c>
    </row>
    <row r="16" spans="1:21" ht="15" customHeight="1">
      <c r="A16" s="214"/>
      <c r="B16" s="220"/>
      <c r="C16" s="130" t="s">
        <v>143</v>
      </c>
      <c r="D16" s="89">
        <v>0.28436037039641954</v>
      </c>
      <c r="E16" s="90">
        <v>0.83688031548171971</v>
      </c>
      <c r="F16" s="90">
        <v>0.1324507626941562</v>
      </c>
      <c r="G16" s="90">
        <v>3.4921796500259644E-2</v>
      </c>
      <c r="H16" s="90">
        <v>5.5579258402015885E-2</v>
      </c>
      <c r="I16" s="90">
        <v>2.4671625581443E-2</v>
      </c>
      <c r="J16" s="90">
        <v>0.13395120361734411</v>
      </c>
      <c r="K16" s="90">
        <v>2.0146550002687929E-2</v>
      </c>
      <c r="L16" s="90">
        <v>0.48190678127843151</v>
      </c>
      <c r="M16" s="90">
        <v>2.7981241459496806E-2</v>
      </c>
      <c r="N16" s="90">
        <v>0.10951509639875343</v>
      </c>
      <c r="O16" s="91">
        <v>0.10100660176186758</v>
      </c>
      <c r="P16" s="91">
        <v>2.0146550002687929E-2</v>
      </c>
      <c r="Q16" s="171">
        <f>COUNTIF(D13:O16, "&lt;0.01")</f>
        <v>0</v>
      </c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3.8107290014722184E-2</v>
      </c>
      <c r="E17" s="84">
        <v>0.20467921456820581</v>
      </c>
      <c r="F17" s="84">
        <v>0.12489349049210313</v>
      </c>
      <c r="G17" s="84">
        <v>0.23712184930344382</v>
      </c>
      <c r="H17" s="84">
        <v>8.85007560113001E-2</v>
      </c>
      <c r="I17" s="84">
        <v>0.12665515115916692</v>
      </c>
      <c r="J17" s="84">
        <v>6.010150280258289E-2</v>
      </c>
      <c r="K17" s="84">
        <v>9.7716097957806974E-2</v>
      </c>
      <c r="L17" s="84">
        <v>0.14393111942907597</v>
      </c>
      <c r="M17" s="84">
        <v>0.28678340053603846</v>
      </c>
      <c r="N17" s="84">
        <v>0.18473170064672559</v>
      </c>
      <c r="O17" s="85">
        <v>5.8815802232804859E-2</v>
      </c>
      <c r="P17" s="85">
        <v>0.1375887387294607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86">
        <v>3.9571609433878288E-2</v>
      </c>
      <c r="E19" s="87">
        <v>0.2149931566706427</v>
      </c>
      <c r="F19" s="87">
        <v>0.1461598865294497</v>
      </c>
      <c r="G19" s="87">
        <v>0.31569776228810925</v>
      </c>
      <c r="H19" s="87">
        <v>9.3387296208200257E-2</v>
      </c>
      <c r="I19" s="87">
        <v>0.12999333133098656</v>
      </c>
      <c r="J19" s="87">
        <v>6.1249106344583512E-2</v>
      </c>
      <c r="K19" s="87">
        <v>0.12226664560762131</v>
      </c>
      <c r="L19" s="87">
        <v>0.18706044733687102</v>
      </c>
      <c r="M19" s="87">
        <v>0.30060543464872475</v>
      </c>
      <c r="N19" s="87">
        <v>0.24742723714499848</v>
      </c>
      <c r="O19" s="88">
        <v>7.8320160685680679E-2</v>
      </c>
      <c r="P19" s="88">
        <v>0.31569776228810925</v>
      </c>
      <c r="Q19" s="171"/>
    </row>
    <row r="20" spans="1:17" ht="15" customHeight="1">
      <c r="A20" s="216"/>
      <c r="B20" s="174"/>
      <c r="C20" s="130" t="s">
        <v>88</v>
      </c>
      <c r="D20" s="89">
        <v>3.6642970595566079E-2</v>
      </c>
      <c r="E20" s="90">
        <v>0.1943652724657689</v>
      </c>
      <c r="F20" s="90">
        <v>0.10362709445475657</v>
      </c>
      <c r="G20" s="90">
        <v>0.15854593631877839</v>
      </c>
      <c r="H20" s="90">
        <v>8.4908776715852466E-2</v>
      </c>
      <c r="I20" s="90">
        <v>0.12331697098734727</v>
      </c>
      <c r="J20" s="90">
        <v>5.8953899260582275E-2</v>
      </c>
      <c r="K20" s="90">
        <v>7.3165550307992655E-2</v>
      </c>
      <c r="L20" s="90">
        <v>0.10080179152128091</v>
      </c>
      <c r="M20" s="90">
        <v>0.27296136642335217</v>
      </c>
      <c r="N20" s="90">
        <v>0.10196913673662114</v>
      </c>
      <c r="O20" s="91">
        <v>3.9311443779929039E-2</v>
      </c>
      <c r="P20" s="91">
        <v>3.6642970595566079E-2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6.1582419247482319E-2</v>
      </c>
      <c r="E21" s="84">
        <v>0.14436571914890825</v>
      </c>
      <c r="F21" s="84">
        <v>0.15922543557457072</v>
      </c>
      <c r="G21" s="84">
        <v>0.1846664607754849</v>
      </c>
      <c r="H21" s="84">
        <v>8.2249758179831781E-2</v>
      </c>
      <c r="I21" s="84">
        <v>9.3514828544846912E-2</v>
      </c>
      <c r="J21" s="84">
        <v>8.5073998952284152E-2</v>
      </c>
      <c r="K21" s="84">
        <v>6.331655398438861E-2</v>
      </c>
      <c r="L21" s="84">
        <v>9.0253892850335166E-2</v>
      </c>
      <c r="M21" s="84">
        <v>0.17091354267637346</v>
      </c>
      <c r="N21" s="84">
        <v>0.16077572630671186</v>
      </c>
      <c r="O21" s="85">
        <v>0.13459659393958084</v>
      </c>
      <c r="P21" s="85">
        <v>0.12171684526583113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86">
        <v>6.1582419247482319E-2</v>
      </c>
      <c r="E23" s="87">
        <v>0.19793022073603556</v>
      </c>
      <c r="F23" s="87">
        <v>0.1770608455558747</v>
      </c>
      <c r="G23" s="87">
        <v>0.21885258715022668</v>
      </c>
      <c r="H23" s="87">
        <v>0.1036030850696443</v>
      </c>
      <c r="I23" s="87">
        <v>0.12260047658277747</v>
      </c>
      <c r="J23" s="87">
        <v>9.3104737909178586E-2</v>
      </c>
      <c r="K23" s="87">
        <v>6.978173567048232E-2</v>
      </c>
      <c r="L23" s="87">
        <v>0.1144359390705946</v>
      </c>
      <c r="M23" s="87">
        <v>0.19024384332954997</v>
      </c>
      <c r="N23" s="87">
        <v>0.19298943553021258</v>
      </c>
      <c r="O23" s="88">
        <v>0.18586901991101315</v>
      </c>
      <c r="P23" s="88">
        <v>0.21885258715022668</v>
      </c>
      <c r="Q23" s="171"/>
    </row>
    <row r="24" spans="1:17" ht="15" customHeight="1">
      <c r="A24" s="216"/>
      <c r="B24" s="174"/>
      <c r="C24" s="130" t="s">
        <v>88</v>
      </c>
      <c r="D24" s="89">
        <v>6.1582419247482319E-2</v>
      </c>
      <c r="E24" s="90">
        <v>9.0801217561780931E-2</v>
      </c>
      <c r="F24" s="90">
        <v>0.14139002559326674</v>
      </c>
      <c r="G24" s="90">
        <v>0.15048033440074313</v>
      </c>
      <c r="H24" s="90">
        <v>6.0896431290019259E-2</v>
      </c>
      <c r="I24" s="90">
        <v>6.4429180506916373E-2</v>
      </c>
      <c r="J24" s="90">
        <v>7.7043259995389704E-2</v>
      </c>
      <c r="K24" s="90">
        <v>5.6851372298294907E-2</v>
      </c>
      <c r="L24" s="90">
        <v>6.6071846630075717E-2</v>
      </c>
      <c r="M24" s="90">
        <v>0.15158324202319695</v>
      </c>
      <c r="N24" s="90">
        <v>0.12856201708321113</v>
      </c>
      <c r="O24" s="91">
        <v>8.3324167968148524E-2</v>
      </c>
      <c r="P24" s="91">
        <v>5.6851372298294907E-2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0.16556441326171439</v>
      </c>
      <c r="E25" s="84">
        <v>0.26188603318101999</v>
      </c>
      <c r="F25" s="84">
        <v>0.30456147279983797</v>
      </c>
      <c r="G25" s="84">
        <v>0.27628090475789491</v>
      </c>
      <c r="H25" s="84">
        <v>0.22975359155954447</v>
      </c>
      <c r="I25" s="84">
        <v>0.14279257911119919</v>
      </c>
      <c r="J25" s="84">
        <v>6.3670040423725427E-2</v>
      </c>
      <c r="K25" s="84">
        <v>0.10685789169066809</v>
      </c>
      <c r="L25" s="84">
        <v>0.11818456969714457</v>
      </c>
      <c r="M25" s="84">
        <v>0.33066454775146403</v>
      </c>
      <c r="N25" s="84">
        <v>0.36232836885245262</v>
      </c>
      <c r="O25" s="85">
        <v>0.29709780523865448</v>
      </c>
      <c r="P25" s="85">
        <v>0.22736024604087099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86">
        <v>0.20378364315031033</v>
      </c>
      <c r="E27" s="87">
        <v>0.26521206636203998</v>
      </c>
      <c r="F27" s="87">
        <v>0.30457501560725758</v>
      </c>
      <c r="G27" s="87">
        <v>0.31190042800216455</v>
      </c>
      <c r="H27" s="87">
        <v>0.36619579662351726</v>
      </c>
      <c r="I27" s="87">
        <v>0.17015500826186167</v>
      </c>
      <c r="J27" s="87">
        <v>6.7023468070216932E-2</v>
      </c>
      <c r="K27" s="87">
        <v>0.14868570697099642</v>
      </c>
      <c r="L27" s="87">
        <v>0.20092682422350147</v>
      </c>
      <c r="M27" s="87">
        <v>0.34845434903510625</v>
      </c>
      <c r="N27" s="87">
        <v>0.3799567872980249</v>
      </c>
      <c r="O27" s="88">
        <v>0.31403400146495242</v>
      </c>
      <c r="P27" s="88">
        <v>0.3799567872980249</v>
      </c>
      <c r="Q27" s="171"/>
    </row>
    <row r="28" spans="1:17" ht="15" customHeight="1">
      <c r="A28" s="216"/>
      <c r="B28" s="174"/>
      <c r="C28" s="130" t="s">
        <v>88</v>
      </c>
      <c r="D28" s="89">
        <v>0.12734518337311843</v>
      </c>
      <c r="E28" s="90">
        <v>0.25855999999999996</v>
      </c>
      <c r="F28" s="90">
        <v>0.30454792999241836</v>
      </c>
      <c r="G28" s="90">
        <v>0.24066138151362532</v>
      </c>
      <c r="H28" s="90">
        <v>0.15534556968287733</v>
      </c>
      <c r="I28" s="90">
        <v>0.11543014996053672</v>
      </c>
      <c r="J28" s="90">
        <v>6.0316612777233936E-2</v>
      </c>
      <c r="K28" s="90">
        <v>6.5030076410339768E-2</v>
      </c>
      <c r="L28" s="90">
        <v>3.5442315170787657E-2</v>
      </c>
      <c r="M28" s="90">
        <v>0.31287474646782182</v>
      </c>
      <c r="N28" s="90">
        <v>0.33203385559491871</v>
      </c>
      <c r="O28" s="91">
        <v>0.28016160901235654</v>
      </c>
      <c r="P28" s="91">
        <v>3.5442315170787657E-2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0.15804244878255885</v>
      </c>
      <c r="E29" s="84">
        <v>0.32622763656474607</v>
      </c>
      <c r="F29" s="84">
        <v>0.18695520858379297</v>
      </c>
      <c r="G29" s="84">
        <v>9.6930813383098363E-2</v>
      </c>
      <c r="H29" s="84">
        <v>0.15690834215886901</v>
      </c>
      <c r="I29" s="84" t="s">
        <v>214</v>
      </c>
      <c r="J29" s="84">
        <v>0.13491898437316963</v>
      </c>
      <c r="K29" s="84">
        <v>0.14131336052125321</v>
      </c>
      <c r="L29" s="84">
        <v>0.11556364358669385</v>
      </c>
      <c r="M29" s="84">
        <v>0.23899208259145299</v>
      </c>
      <c r="N29" s="84">
        <v>0.1426159397911875</v>
      </c>
      <c r="O29" s="85">
        <v>0.14371126733480755</v>
      </c>
      <c r="P29" s="85">
        <v>0.17001082833723261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86">
        <v>0.16234724367162071</v>
      </c>
      <c r="E31" s="87">
        <v>0.39976627173657087</v>
      </c>
      <c r="F31" s="87">
        <v>0.18929423208890392</v>
      </c>
      <c r="G31" s="87">
        <v>0.12171143887440446</v>
      </c>
      <c r="H31" s="87">
        <v>0.25203213716461909</v>
      </c>
      <c r="I31" s="87" t="s">
        <v>214</v>
      </c>
      <c r="J31" s="87">
        <v>0.18746700082901935</v>
      </c>
      <c r="K31" s="87">
        <v>0.16721004681128929</v>
      </c>
      <c r="L31" s="87">
        <v>0.17190095587759105</v>
      </c>
      <c r="M31" s="87">
        <v>0.25278887567481284</v>
      </c>
      <c r="N31" s="87">
        <v>0.1604658391800427</v>
      </c>
      <c r="O31" s="88">
        <v>0.16641600920816416</v>
      </c>
      <c r="P31" s="88">
        <v>0.39976627173657087</v>
      </c>
      <c r="Q31" s="171"/>
    </row>
    <row r="32" spans="1:17" ht="15" customHeight="1">
      <c r="A32" s="216"/>
      <c r="B32" s="174"/>
      <c r="C32" s="130" t="s">
        <v>88</v>
      </c>
      <c r="D32" s="89">
        <v>0.15373765389349697</v>
      </c>
      <c r="E32" s="90">
        <v>0.25268900139292122</v>
      </c>
      <c r="F32" s="90">
        <v>0.18461618507868202</v>
      </c>
      <c r="G32" s="90">
        <v>7.2150187891792256E-2</v>
      </c>
      <c r="H32" s="90">
        <v>5.338615168588489E-2</v>
      </c>
      <c r="I32" s="90" t="s">
        <v>214</v>
      </c>
      <c r="J32" s="90">
        <v>8.2370967917319904E-2</v>
      </c>
      <c r="K32" s="90">
        <v>0.11541667423121715</v>
      </c>
      <c r="L32" s="90">
        <v>5.9226331295796658E-2</v>
      </c>
      <c r="M32" s="90">
        <v>0.21153383842997261</v>
      </c>
      <c r="N32" s="90">
        <v>0.12476604040233229</v>
      </c>
      <c r="O32" s="91">
        <v>0.12100652546145094</v>
      </c>
      <c r="P32" s="91">
        <v>5.338615168588489E-2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 t="s">
        <v>224</v>
      </c>
      <c r="E33" s="84">
        <v>1.4338404985794308E-2</v>
      </c>
      <c r="F33" s="84">
        <v>1.3974224149581174E-2</v>
      </c>
      <c r="G33" s="84">
        <v>1.6598329895394198E-2</v>
      </c>
      <c r="H33" s="84">
        <v>2.0128289433698758E-2</v>
      </c>
      <c r="I33" s="84">
        <v>2.3491749180644075E-2</v>
      </c>
      <c r="J33" s="84" t="s">
        <v>224</v>
      </c>
      <c r="K33" s="84">
        <v>5.083997143669107E-2</v>
      </c>
      <c r="L33" s="84">
        <v>2.711545486239593E-2</v>
      </c>
      <c r="M33" s="84">
        <v>5.155104953517315E-2</v>
      </c>
      <c r="N33" s="84" t="s">
        <v>224</v>
      </c>
      <c r="O33" s="85" t="s">
        <v>224</v>
      </c>
      <c r="P33" s="85">
        <v>2.1814349998325221E-2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86">
        <v>1.529902769329285E-2</v>
      </c>
      <c r="E35" s="87">
        <v>2.478316274189855E-2</v>
      </c>
      <c r="F35" s="87">
        <v>2.3996471497930993E-2</v>
      </c>
      <c r="G35" s="87">
        <v>3.1110967674275701E-2</v>
      </c>
      <c r="H35" s="87">
        <v>2.6997894087166914E-2</v>
      </c>
      <c r="I35" s="87">
        <v>4.4585061641737742E-2</v>
      </c>
      <c r="J35" s="87" t="s">
        <v>224</v>
      </c>
      <c r="K35" s="87">
        <v>6.8241244425892703E-2</v>
      </c>
      <c r="L35" s="87">
        <v>3.2201823579121817E-2</v>
      </c>
      <c r="M35" s="87">
        <v>9.2782908568802738E-2</v>
      </c>
      <c r="N35" s="87" t="s">
        <v>224</v>
      </c>
      <c r="O35" s="88">
        <v>1.0110279474151336E-2</v>
      </c>
      <c r="P35" s="88">
        <v>9.2782908568802738E-2</v>
      </c>
      <c r="Q35" s="171"/>
    </row>
    <row r="36" spans="1:17" ht="14.25" customHeight="1">
      <c r="A36" s="216"/>
      <c r="B36" s="174"/>
      <c r="C36" s="130" t="s">
        <v>88</v>
      </c>
      <c r="D36" s="89" t="s">
        <v>224</v>
      </c>
      <c r="E36" s="90" t="s">
        <v>224</v>
      </c>
      <c r="F36" s="90" t="s">
        <v>224</v>
      </c>
      <c r="G36" s="90" t="s">
        <v>224</v>
      </c>
      <c r="H36" s="90">
        <v>1.5986089960884072E-2</v>
      </c>
      <c r="I36" s="90" t="s">
        <v>224</v>
      </c>
      <c r="J36" s="90" t="s">
        <v>224</v>
      </c>
      <c r="K36" s="90">
        <v>3.3438698447489444E-2</v>
      </c>
      <c r="L36" s="90">
        <v>2.2029086145670042E-2</v>
      </c>
      <c r="M36" s="90">
        <v>2.451356301241828E-2</v>
      </c>
      <c r="N36" s="90" t="s">
        <v>224</v>
      </c>
      <c r="O36" s="91" t="s">
        <v>224</v>
      </c>
      <c r="P36" s="91" t="s">
        <v>224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>
        <v>7.3948941339804189E-2</v>
      </c>
      <c r="E37" s="84">
        <v>0.20003226345727662</v>
      </c>
      <c r="F37" s="84">
        <v>9.3522779624640812E-2</v>
      </c>
      <c r="G37" s="84">
        <v>0.14121160972230495</v>
      </c>
      <c r="H37" s="84">
        <v>0.15553666413702824</v>
      </c>
      <c r="I37" s="84">
        <v>0.15657203357896399</v>
      </c>
      <c r="J37" s="84">
        <v>0.11703767652783877</v>
      </c>
      <c r="K37" s="84">
        <v>0.14808854366295154</v>
      </c>
      <c r="L37" s="84">
        <v>7.7424629786038007E-2</v>
      </c>
      <c r="M37" s="84">
        <v>0.11622539119347051</v>
      </c>
      <c r="N37" s="84">
        <v>3.6172994426558781E-2</v>
      </c>
      <c r="O37" s="85">
        <v>3.077446217505847E-2</v>
      </c>
      <c r="P37" s="85">
        <v>0.11403300133055264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86">
        <v>9.9339668692529956E-2</v>
      </c>
      <c r="E39" s="87">
        <v>0.28916813851145873</v>
      </c>
      <c r="F39" s="87">
        <v>0.10271844319455618</v>
      </c>
      <c r="G39" s="87">
        <v>0.14661113692041577</v>
      </c>
      <c r="H39" s="87">
        <v>0.17666834241480259</v>
      </c>
      <c r="I39" s="87">
        <v>0.16330087063015128</v>
      </c>
      <c r="J39" s="87">
        <v>0.11935866815462091</v>
      </c>
      <c r="K39" s="87">
        <v>0.16659409688133051</v>
      </c>
      <c r="L39" s="87">
        <v>9.0635852772738792E-2</v>
      </c>
      <c r="M39" s="87">
        <v>0.13904021016689713</v>
      </c>
      <c r="N39" s="87">
        <v>6.2925011935661218E-2</v>
      </c>
      <c r="O39" s="88">
        <v>3.904955771440604E-2</v>
      </c>
      <c r="P39" s="88">
        <v>0.28916813851145873</v>
      </c>
      <c r="Q39" s="171"/>
    </row>
    <row r="40" spans="1:17" ht="15" customHeight="1">
      <c r="A40" s="216"/>
      <c r="B40" s="174"/>
      <c r="C40" s="130" t="s">
        <v>88</v>
      </c>
      <c r="D40" s="89">
        <v>4.8558213987078415E-2</v>
      </c>
      <c r="E40" s="90">
        <v>0.1108963884030945</v>
      </c>
      <c r="F40" s="90">
        <v>8.4327116054725454E-2</v>
      </c>
      <c r="G40" s="90">
        <v>0.13581208252419416</v>
      </c>
      <c r="H40" s="90">
        <v>0.13904777468677179</v>
      </c>
      <c r="I40" s="90">
        <v>0.1498431965277767</v>
      </c>
      <c r="J40" s="90">
        <v>0.11471668490105662</v>
      </c>
      <c r="K40" s="90">
        <v>0.12958299044457255</v>
      </c>
      <c r="L40" s="90">
        <v>6.4213406799337236E-2</v>
      </c>
      <c r="M40" s="90">
        <v>8.0896730122076266E-2</v>
      </c>
      <c r="N40" s="90" t="s">
        <v>224</v>
      </c>
      <c r="O40" s="91">
        <v>2.2499366635710897E-2</v>
      </c>
      <c r="P40" s="91" t="s">
        <v>224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0.33264061730747563</v>
      </c>
      <c r="E41" s="84">
        <v>0.47536745382536438</v>
      </c>
      <c r="F41" s="84">
        <v>0.24046975723399255</v>
      </c>
      <c r="G41" s="84">
        <v>0.32450769588373563</v>
      </c>
      <c r="H41" s="84">
        <v>0.23777170117686058</v>
      </c>
      <c r="I41" s="84">
        <v>0.19669124188110612</v>
      </c>
      <c r="J41" s="84">
        <v>0.12886465462315125</v>
      </c>
      <c r="K41" s="84">
        <v>9.7200207788664866E-2</v>
      </c>
      <c r="L41" s="84">
        <v>0.12755033110449573</v>
      </c>
      <c r="M41" s="84">
        <v>0.19937166999284567</v>
      </c>
      <c r="N41" s="84">
        <v>0.17638324660138727</v>
      </c>
      <c r="O41" s="85">
        <v>0.30434842831140857</v>
      </c>
      <c r="P41" s="85">
        <v>0.23706175381281278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86">
        <v>0.35942519771863085</v>
      </c>
      <c r="E43" s="87">
        <v>0.72003349696597174</v>
      </c>
      <c r="F43" s="87">
        <v>0.29243292137638988</v>
      </c>
      <c r="G43" s="87">
        <v>0.33228933624423862</v>
      </c>
      <c r="H43" s="87">
        <v>0.23840822108843512</v>
      </c>
      <c r="I43" s="87">
        <v>0.24232794817602341</v>
      </c>
      <c r="J43" s="87">
        <v>0.12886465462315125</v>
      </c>
      <c r="K43" s="87">
        <v>0.10918994486201421</v>
      </c>
      <c r="L43" s="87">
        <v>0.13335877817657002</v>
      </c>
      <c r="M43" s="87">
        <v>0.203846879765717</v>
      </c>
      <c r="N43" s="87">
        <v>0.2326571207333383</v>
      </c>
      <c r="O43" s="88">
        <v>0.33806093812707788</v>
      </c>
      <c r="P43" s="88">
        <v>0.72003349696597174</v>
      </c>
      <c r="Q43" s="171"/>
    </row>
    <row r="44" spans="1:17" ht="15" customHeight="1">
      <c r="A44" s="216"/>
      <c r="B44" s="174"/>
      <c r="C44" s="130" t="s">
        <v>88</v>
      </c>
      <c r="D44" s="89">
        <v>0.30585603689632035</v>
      </c>
      <c r="E44" s="90">
        <v>0.230701410684757</v>
      </c>
      <c r="F44" s="90">
        <v>0.18850659309159526</v>
      </c>
      <c r="G44" s="90">
        <v>0.31672605552323263</v>
      </c>
      <c r="H44" s="90">
        <v>0.23713518126528602</v>
      </c>
      <c r="I44" s="90">
        <v>0.15732900869416158</v>
      </c>
      <c r="J44" s="90">
        <v>0.12886465462315125</v>
      </c>
      <c r="K44" s="90">
        <v>8.5210470715315526E-2</v>
      </c>
      <c r="L44" s="90">
        <v>0.12174188403242144</v>
      </c>
      <c r="M44" s="90">
        <v>0.19489646021997434</v>
      </c>
      <c r="N44" s="90">
        <v>7.0632269074896503E-2</v>
      </c>
      <c r="O44" s="91">
        <v>0.27063591849573926</v>
      </c>
      <c r="P44" s="91">
        <v>7.0632269074896503E-2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0.16111225550434002</v>
      </c>
      <c r="E45" s="84">
        <v>0.30342379211837472</v>
      </c>
      <c r="F45" s="84">
        <v>0.2107475960912619</v>
      </c>
      <c r="G45" s="84">
        <v>0.2695550700671559</v>
      </c>
      <c r="H45" s="84">
        <v>0.2032230986877622</v>
      </c>
      <c r="I45" s="84">
        <v>0.18908298604802859</v>
      </c>
      <c r="J45" s="84">
        <v>0.12912481858969077</v>
      </c>
      <c r="K45" s="84">
        <v>0.11616599619341689</v>
      </c>
      <c r="L45" s="84">
        <v>0.13823985377249998</v>
      </c>
      <c r="M45" s="84">
        <v>0.17218870651547757</v>
      </c>
      <c r="N45" s="84">
        <v>0.14130895134272176</v>
      </c>
      <c r="O45" s="85">
        <v>0.19848283969815261</v>
      </c>
      <c r="P45" s="85">
        <v>0.18674140111782112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0.20982802876509066</v>
      </c>
      <c r="E47" s="87">
        <v>0.4451878326622678</v>
      </c>
      <c r="F47" s="87">
        <v>0.226648675200672</v>
      </c>
      <c r="G47" s="87">
        <v>0.29488823295472455</v>
      </c>
      <c r="H47" s="87">
        <v>0.22785288130506498</v>
      </c>
      <c r="I47" s="87">
        <v>0.26527496011489954</v>
      </c>
      <c r="J47" s="87">
        <v>0.14384984671071765</v>
      </c>
      <c r="K47" s="87">
        <v>0.12398551817488598</v>
      </c>
      <c r="L47" s="87">
        <v>0.17370125895391211</v>
      </c>
      <c r="M47" s="87">
        <v>0.21689480062384753</v>
      </c>
      <c r="N47" s="87">
        <v>0.14359688126581019</v>
      </c>
      <c r="O47" s="88">
        <v>0.21920083185856806</v>
      </c>
      <c r="P47" s="88">
        <v>0.4451878326622678</v>
      </c>
      <c r="Q47" s="171"/>
    </row>
    <row r="48" spans="1:17" ht="15" customHeight="1">
      <c r="A48" s="216"/>
      <c r="B48" s="174"/>
      <c r="C48" s="130" t="s">
        <v>88</v>
      </c>
      <c r="D48" s="89">
        <v>0.11239648224358939</v>
      </c>
      <c r="E48" s="90">
        <v>0.16165975157448165</v>
      </c>
      <c r="F48" s="90">
        <v>0.19484651698185179</v>
      </c>
      <c r="G48" s="90">
        <v>0.24422190717958728</v>
      </c>
      <c r="H48" s="90">
        <v>0.18690773462863147</v>
      </c>
      <c r="I48" s="90">
        <v>0.11289101198115764</v>
      </c>
      <c r="J48" s="90">
        <v>0.11439979046866389</v>
      </c>
      <c r="K48" s="90">
        <v>0.10834647421194779</v>
      </c>
      <c r="L48" s="90">
        <v>0.10277844859108783</v>
      </c>
      <c r="M48" s="90">
        <v>0.12748261240710762</v>
      </c>
      <c r="N48" s="90">
        <v>0.13902102141963329</v>
      </c>
      <c r="O48" s="91">
        <v>0.17776484753773719</v>
      </c>
      <c r="P48" s="91">
        <v>0.10277844859108783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0.11453471865550754</v>
      </c>
      <c r="E49" s="84">
        <v>0.72829934422497944</v>
      </c>
      <c r="F49" s="84">
        <v>9.9294414807671594E-2</v>
      </c>
      <c r="G49" s="84">
        <v>0.19157388991956636</v>
      </c>
      <c r="H49" s="84">
        <v>0.14040616036580428</v>
      </c>
      <c r="I49" s="84">
        <v>0.11652556421611632</v>
      </c>
      <c r="J49" s="84">
        <v>4.8313987749692061E-2</v>
      </c>
      <c r="K49" s="84">
        <v>5.5670366174124977E-2</v>
      </c>
      <c r="L49" s="84">
        <v>4.6955445537188008E-2</v>
      </c>
      <c r="M49" s="84">
        <v>0.10672186529450152</v>
      </c>
      <c r="N49" s="84">
        <v>9.6860010967231402E-2</v>
      </c>
      <c r="O49" s="85">
        <v>8.8045305625604864E-2</v>
      </c>
      <c r="P49" s="85">
        <v>0.15052039125908781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0.12246066415030324</v>
      </c>
      <c r="E51" s="87">
        <v>1.0953415429691167</v>
      </c>
      <c r="F51" s="87">
        <v>0.10878363704566545</v>
      </c>
      <c r="G51" s="87">
        <v>0.19883822647703486</v>
      </c>
      <c r="H51" s="87">
        <v>0.17919558903165461</v>
      </c>
      <c r="I51" s="87">
        <v>0.14001779887273808</v>
      </c>
      <c r="J51" s="87">
        <v>5.4370056194977055E-2</v>
      </c>
      <c r="K51" s="87">
        <v>6.3600517861801778E-2</v>
      </c>
      <c r="L51" s="87">
        <v>4.8219274943163123E-2</v>
      </c>
      <c r="M51" s="87">
        <v>0.1302493889600152</v>
      </c>
      <c r="N51" s="87">
        <v>0.12671438557799283</v>
      </c>
      <c r="O51" s="88">
        <v>9.7073108184601506E-2</v>
      </c>
      <c r="P51" s="88">
        <v>1.0953415429691167</v>
      </c>
      <c r="Q51" s="171"/>
    </row>
    <row r="52" spans="1:17" ht="15" customHeight="1">
      <c r="A52" s="216"/>
      <c r="B52" s="174"/>
      <c r="C52" s="130" t="s">
        <v>88</v>
      </c>
      <c r="D52" s="89">
        <v>0.10660877316071185</v>
      </c>
      <c r="E52" s="90">
        <v>0.36125714548084215</v>
      </c>
      <c r="F52" s="90">
        <v>8.9805192569677728E-2</v>
      </c>
      <c r="G52" s="90">
        <v>0.18430955336209787</v>
      </c>
      <c r="H52" s="90">
        <v>0.11399177764226842</v>
      </c>
      <c r="I52" s="90">
        <v>9.303332955949456E-2</v>
      </c>
      <c r="J52" s="90">
        <v>4.2257919304407067E-2</v>
      </c>
      <c r="K52" s="90">
        <v>4.7740214486448176E-2</v>
      </c>
      <c r="L52" s="90">
        <v>4.5691616131212892E-2</v>
      </c>
      <c r="M52" s="90">
        <v>6.446533874010367E-2</v>
      </c>
      <c r="N52" s="90">
        <v>6.7005636356469972E-2</v>
      </c>
      <c r="O52" s="91">
        <v>7.9017503066608208E-2</v>
      </c>
      <c r="P52" s="91">
        <v>4.2257919304407067E-2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5.4917879684387383E-2</v>
      </c>
      <c r="E53" s="84">
        <v>8.1999514685628425E-2</v>
      </c>
      <c r="F53" s="84">
        <v>9.0547839856665882E-2</v>
      </c>
      <c r="G53" s="84">
        <v>8.9596504332808247E-2</v>
      </c>
      <c r="H53" s="84">
        <v>7.2307556984684718E-2</v>
      </c>
      <c r="I53" s="84">
        <v>3.9458192797682354E-2</v>
      </c>
      <c r="J53" s="84">
        <v>4.288267983533485E-2</v>
      </c>
      <c r="K53" s="84">
        <v>3.4932514974216552E-2</v>
      </c>
      <c r="L53" s="84">
        <v>7.7233900977049241E-2</v>
      </c>
      <c r="M53" s="84">
        <v>0.281260796495027</v>
      </c>
      <c r="N53" s="84">
        <v>0.32515829809332603</v>
      </c>
      <c r="O53" s="85">
        <v>0.27957032580968871</v>
      </c>
      <c r="P53" s="85">
        <v>0.12254785245555003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5.5120801617533313E-2</v>
      </c>
      <c r="E55" s="87">
        <v>0.1210028759270467</v>
      </c>
      <c r="F55" s="87">
        <v>9.8646998907031394E-2</v>
      </c>
      <c r="G55" s="87">
        <v>9.1537559354934114E-2</v>
      </c>
      <c r="H55" s="87">
        <v>7.5562791662118919E-2</v>
      </c>
      <c r="I55" s="87">
        <v>3.9487987000411527E-2</v>
      </c>
      <c r="J55" s="87">
        <v>4.4883358150437661E-2</v>
      </c>
      <c r="K55" s="87">
        <v>5.1980843025074955E-2</v>
      </c>
      <c r="L55" s="87">
        <v>7.7233900977049241E-2</v>
      </c>
      <c r="M55" s="87">
        <v>0.29525516164012355</v>
      </c>
      <c r="N55" s="87">
        <v>0.32515829809332603</v>
      </c>
      <c r="O55" s="88">
        <v>0.315757601519915</v>
      </c>
      <c r="P55" s="88">
        <v>0.32515829809332603</v>
      </c>
      <c r="Q55" s="171"/>
    </row>
    <row r="56" spans="1:17" ht="15" customHeight="1">
      <c r="A56" s="216"/>
      <c r="B56" s="174"/>
      <c r="C56" s="130" t="s">
        <v>88</v>
      </c>
      <c r="D56" s="89">
        <v>5.4714957751241446E-2</v>
      </c>
      <c r="E56" s="90">
        <v>4.2996153444210157E-2</v>
      </c>
      <c r="F56" s="90">
        <v>8.244868080630037E-2</v>
      </c>
      <c r="G56" s="90">
        <v>8.7655449310682365E-2</v>
      </c>
      <c r="H56" s="90">
        <v>6.9052322307250502E-2</v>
      </c>
      <c r="I56" s="90">
        <v>3.942839859495318E-2</v>
      </c>
      <c r="J56" s="90">
        <v>4.0882001520232046E-2</v>
      </c>
      <c r="K56" s="90">
        <v>1.7884186923358154E-2</v>
      </c>
      <c r="L56" s="90">
        <v>7.7233900977049241E-2</v>
      </c>
      <c r="M56" s="90">
        <v>0.27269013342036458</v>
      </c>
      <c r="N56" s="90">
        <v>0.32515829809332603</v>
      </c>
      <c r="O56" s="91">
        <v>0.24338305009946243</v>
      </c>
      <c r="P56" s="91">
        <v>1.7884186923358154E-2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0.12823915409853717</v>
      </c>
      <c r="E57" s="84">
        <v>0.18447540427118642</v>
      </c>
      <c r="F57" s="84">
        <v>0.14289162777217951</v>
      </c>
      <c r="G57" s="84">
        <v>0.16706597319990685</v>
      </c>
      <c r="H57" s="84">
        <v>8.4105985822893151E-2</v>
      </c>
      <c r="I57" s="84">
        <v>7.2252171020646308E-2</v>
      </c>
      <c r="J57" s="84">
        <v>6.9300562215445949E-2</v>
      </c>
      <c r="K57" s="84" t="s">
        <v>214</v>
      </c>
      <c r="L57" s="84">
        <v>0.36420784264424572</v>
      </c>
      <c r="M57" s="84">
        <v>9.9905908907425553E-2</v>
      </c>
      <c r="N57" s="84">
        <v>0.14124796797073214</v>
      </c>
      <c r="O57" s="85">
        <v>0.1036080392036251</v>
      </c>
      <c r="P57" s="85">
        <v>0.12755300782914472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0.12823915409853717</v>
      </c>
      <c r="E59" s="87">
        <v>0.21700130911911902</v>
      </c>
      <c r="F59" s="87">
        <v>0.18070696235687375</v>
      </c>
      <c r="G59" s="87">
        <v>0.18391692287976766</v>
      </c>
      <c r="H59" s="87">
        <v>9.9537032588418103E-2</v>
      </c>
      <c r="I59" s="87">
        <v>9.0231437544312912E-2</v>
      </c>
      <c r="J59" s="87">
        <v>0.10600881959536854</v>
      </c>
      <c r="K59" s="87" t="s">
        <v>214</v>
      </c>
      <c r="L59" s="87">
        <v>0.36420784264424572</v>
      </c>
      <c r="M59" s="87">
        <v>0.18146856944530063</v>
      </c>
      <c r="N59" s="87">
        <v>0.14626057121779781</v>
      </c>
      <c r="O59" s="88">
        <v>0.11284894908317153</v>
      </c>
      <c r="P59" s="88">
        <v>0.36420784264424572</v>
      </c>
      <c r="Q59" s="171"/>
    </row>
    <row r="60" spans="1:17" ht="15" customHeight="1">
      <c r="A60" s="216"/>
      <c r="B60" s="174"/>
      <c r="C60" s="130" t="s">
        <v>88</v>
      </c>
      <c r="D60" s="89">
        <v>0.12823915409853717</v>
      </c>
      <c r="E60" s="90">
        <v>0.15194949942325381</v>
      </c>
      <c r="F60" s="90">
        <v>0.10507629318748524</v>
      </c>
      <c r="G60" s="90">
        <v>0.15021502352004604</v>
      </c>
      <c r="H60" s="90">
        <v>6.3193506282699721E-2</v>
      </c>
      <c r="I60" s="90">
        <v>5.4272904496979697E-2</v>
      </c>
      <c r="J60" s="90">
        <v>3.2592304835523347E-2</v>
      </c>
      <c r="K60" s="90" t="s">
        <v>214</v>
      </c>
      <c r="L60" s="90">
        <v>0.36420784264424572</v>
      </c>
      <c r="M60" s="90" t="s">
        <v>224</v>
      </c>
      <c r="N60" s="90">
        <v>0.13623536472366643</v>
      </c>
      <c r="O60" s="91">
        <v>9.4367129324078675E-2</v>
      </c>
      <c r="P60" s="91" t="s">
        <v>224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8.2150222210572277E-2</v>
      </c>
      <c r="E61" s="84">
        <v>0.47367921317345146</v>
      </c>
      <c r="F61" s="84">
        <v>0.11103898444802641</v>
      </c>
      <c r="G61" s="84">
        <v>0.16844629278510703</v>
      </c>
      <c r="H61" s="84">
        <v>0.1596699127852024</v>
      </c>
      <c r="I61" s="84">
        <v>0.18019692979371968</v>
      </c>
      <c r="J61" s="84">
        <v>0.13985288337414337</v>
      </c>
      <c r="K61" s="84">
        <v>0.15610074413141561</v>
      </c>
      <c r="L61" s="84">
        <v>0.13654481304846186</v>
      </c>
      <c r="M61" s="84">
        <v>0.17435290064642447</v>
      </c>
      <c r="N61" s="84">
        <v>0.15907157266178512</v>
      </c>
      <c r="O61" s="85">
        <v>0.10862141782361084</v>
      </c>
      <c r="P61" s="85">
        <v>0.17051825335367182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8.6499972583209933E-2</v>
      </c>
      <c r="E63" s="87">
        <v>0.70152907212873628</v>
      </c>
      <c r="F63" s="87">
        <v>0.12733796169936132</v>
      </c>
      <c r="G63" s="87">
        <v>0.18667852069700633</v>
      </c>
      <c r="H63" s="87">
        <v>0.18067833657465487</v>
      </c>
      <c r="I63" s="87">
        <v>0.20592109071327075</v>
      </c>
      <c r="J63" s="87">
        <v>0.14411162984736794</v>
      </c>
      <c r="K63" s="87">
        <v>0.17362575935236982</v>
      </c>
      <c r="L63" s="87">
        <v>0.15596735252223867</v>
      </c>
      <c r="M63" s="87">
        <v>0.23897763252047008</v>
      </c>
      <c r="N63" s="87">
        <v>0.16130223104675925</v>
      </c>
      <c r="O63" s="88">
        <v>0.11572627338592148</v>
      </c>
      <c r="P63" s="88">
        <v>0.70152907212873628</v>
      </c>
      <c r="Q63" s="171"/>
    </row>
    <row r="64" spans="1:17" ht="15" customHeight="1">
      <c r="A64" s="221"/>
      <c r="B64" s="174"/>
      <c r="C64" s="130" t="s">
        <v>143</v>
      </c>
      <c r="D64" s="89">
        <v>7.7800471837934621E-2</v>
      </c>
      <c r="E64" s="90">
        <v>0.24582935421816668</v>
      </c>
      <c r="F64" s="90">
        <v>9.4740007196691511E-2</v>
      </c>
      <c r="G64" s="90">
        <v>0.15021406487320771</v>
      </c>
      <c r="H64" s="90">
        <v>0.13537451528953404</v>
      </c>
      <c r="I64" s="90">
        <v>0.15447276887416861</v>
      </c>
      <c r="J64" s="90">
        <v>0.13559413690091876</v>
      </c>
      <c r="K64" s="90">
        <v>0.13857572891046144</v>
      </c>
      <c r="L64" s="90">
        <v>0.11712227357468506</v>
      </c>
      <c r="M64" s="90">
        <v>9.0848076809407124E-2</v>
      </c>
      <c r="N64" s="90">
        <v>0.15684091427681102</v>
      </c>
      <c r="O64" s="91">
        <v>0.10151656226130021</v>
      </c>
      <c r="P64" s="91">
        <v>7.7800471837934621E-2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8.0233200000000005E-2</v>
      </c>
      <c r="E65" s="84">
        <v>0.16421999999999998</v>
      </c>
      <c r="F65" s="84">
        <v>0.10185550000000002</v>
      </c>
      <c r="G65" s="84">
        <v>9.9314E-2</v>
      </c>
      <c r="H65" s="84">
        <v>9.6870250000000005E-2</v>
      </c>
      <c r="I65" s="84">
        <v>0.14838449999999997</v>
      </c>
      <c r="J65" s="84">
        <v>0.24625180000000008</v>
      </c>
      <c r="K65" s="84">
        <v>0.12179650000000002</v>
      </c>
      <c r="L65" s="84">
        <v>0.15295920000000002</v>
      </c>
      <c r="M65" s="84">
        <v>0.10253975</v>
      </c>
      <c r="N65" s="84">
        <v>6.1680250000000006E-2</v>
      </c>
      <c r="O65" s="85">
        <v>2.6806000000000003E-2</v>
      </c>
      <c r="P65" s="85">
        <v>0.11712970588235291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0.15718199999999999</v>
      </c>
      <c r="E67" s="87">
        <v>0.30419800000000002</v>
      </c>
      <c r="F67" s="87">
        <v>0.23460000000000003</v>
      </c>
      <c r="G67" s="87">
        <v>0.136459</v>
      </c>
      <c r="H67" s="87">
        <v>0.12668400000000002</v>
      </c>
      <c r="I67" s="87">
        <v>0.20605699999999999</v>
      </c>
      <c r="J67" s="87">
        <v>0.29168600000000006</v>
      </c>
      <c r="K67" s="87">
        <v>0.17555900000000002</v>
      </c>
      <c r="L67" s="87">
        <v>0.32062000000000002</v>
      </c>
      <c r="M67" s="87">
        <v>0.2737</v>
      </c>
      <c r="N67" s="87">
        <v>9.3840000000000007E-2</v>
      </c>
      <c r="O67" s="88">
        <v>4.0663999999999999E-2</v>
      </c>
      <c r="P67" s="88">
        <v>0.32062000000000002</v>
      </c>
      <c r="Q67" s="171"/>
    </row>
    <row r="68" spans="1:17" ht="15" customHeight="1">
      <c r="A68" s="169"/>
      <c r="B68" s="173"/>
      <c r="C68" s="130" t="s">
        <v>140</v>
      </c>
      <c r="D68" s="89">
        <v>1.0166E-2</v>
      </c>
      <c r="E68" s="90">
        <v>0.10400600000000002</v>
      </c>
      <c r="F68" s="90">
        <v>4.5747000000000003E-2</v>
      </c>
      <c r="G68" s="90">
        <v>8.0546000000000006E-2</v>
      </c>
      <c r="H68" s="90">
        <v>6.8425E-2</v>
      </c>
      <c r="I68" s="90">
        <v>5.9041000000000003E-2</v>
      </c>
      <c r="J68" s="90">
        <v>0.21348600000000001</v>
      </c>
      <c r="K68" s="90">
        <v>6.8034000000000011E-2</v>
      </c>
      <c r="L68" s="90">
        <v>2.6588000000000004E-2</v>
      </c>
      <c r="M68" s="90">
        <v>3.2062E-2</v>
      </c>
      <c r="N68" s="90">
        <v>2.7761000000000001E-2</v>
      </c>
      <c r="O68" s="91" t="s">
        <v>224</v>
      </c>
      <c r="P68" s="91" t="s">
        <v>224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0.29256575000000001</v>
      </c>
      <c r="E69" s="84">
        <v>0.50087099999999996</v>
      </c>
      <c r="F69" s="84">
        <v>0.32550750000000006</v>
      </c>
      <c r="G69" s="84">
        <v>0.32421719999999998</v>
      </c>
      <c r="H69" s="84">
        <v>0.13020300000000001</v>
      </c>
      <c r="I69" s="84">
        <v>0.32540975</v>
      </c>
      <c r="J69" s="84">
        <v>0.40108780000000011</v>
      </c>
      <c r="K69" s="84">
        <v>0.52697025000000008</v>
      </c>
      <c r="L69" s="84">
        <v>0.51799680000000003</v>
      </c>
      <c r="M69" s="84">
        <v>0.220524</v>
      </c>
      <c r="N69" s="84">
        <v>0.18699575000000002</v>
      </c>
      <c r="O69" s="85">
        <v>0.25239050000000002</v>
      </c>
      <c r="P69" s="85">
        <v>0.33847566666666667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0.353464</v>
      </c>
      <c r="E71" s="87">
        <v>0.990012</v>
      </c>
      <c r="F71" s="87">
        <v>0.44378500000000004</v>
      </c>
      <c r="G71" s="87">
        <v>0.44261200000000001</v>
      </c>
      <c r="H71" s="87">
        <v>0.31905600000000006</v>
      </c>
      <c r="I71" s="87">
        <v>0.52120299999999997</v>
      </c>
      <c r="J71" s="87">
        <v>0.54622700000000013</v>
      </c>
      <c r="K71" s="87">
        <v>0.6736930000000001</v>
      </c>
      <c r="L71" s="87">
        <v>0.81875400000000009</v>
      </c>
      <c r="M71" s="87">
        <v>0.489923</v>
      </c>
      <c r="N71" s="87">
        <v>0.30889000000000005</v>
      </c>
      <c r="O71" s="88">
        <v>0.27291799999999999</v>
      </c>
      <c r="P71" s="88">
        <v>0.990012</v>
      </c>
      <c r="Q71" s="171"/>
    </row>
    <row r="72" spans="1:17" ht="15" customHeight="1">
      <c r="A72" s="169"/>
      <c r="B72" s="220"/>
      <c r="C72" s="130" t="s">
        <v>140</v>
      </c>
      <c r="D72" s="89">
        <v>0.17516800000000005</v>
      </c>
      <c r="E72" s="90">
        <v>0.30732600000000004</v>
      </c>
      <c r="F72" s="90">
        <v>0.22013300000000002</v>
      </c>
      <c r="G72" s="90">
        <v>0.24711200000000003</v>
      </c>
      <c r="H72" s="90" t="s">
        <v>224</v>
      </c>
      <c r="I72" s="90">
        <v>4.1837000000000006E-2</v>
      </c>
      <c r="J72" s="90">
        <v>0.23577300000000004</v>
      </c>
      <c r="K72" s="90">
        <v>0.46059800000000001</v>
      </c>
      <c r="L72" s="90">
        <v>0.36050200000000004</v>
      </c>
      <c r="M72" s="90">
        <v>6.4124E-2</v>
      </c>
      <c r="N72" s="90">
        <v>5.1221000000000003E-2</v>
      </c>
      <c r="O72" s="91">
        <v>0.22717099999999998</v>
      </c>
      <c r="P72" s="91" t="s">
        <v>224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0.13704549999999999</v>
      </c>
      <c r="E73" s="84">
        <v>0.21231300000000003</v>
      </c>
      <c r="F73" s="84">
        <v>0.14167233333333334</v>
      </c>
      <c r="G73" s="84">
        <v>0.18083749999999998</v>
      </c>
      <c r="H73" s="84">
        <v>0.1788825</v>
      </c>
      <c r="I73" s="84">
        <v>0.18885300000000002</v>
      </c>
      <c r="J73" s="84">
        <v>0.19374050000000001</v>
      </c>
      <c r="K73" s="84">
        <v>0.15741500000000003</v>
      </c>
      <c r="L73" s="84">
        <v>0.35072700000000001</v>
      </c>
      <c r="M73" s="84">
        <v>0.12003700000000002</v>
      </c>
      <c r="N73" s="84">
        <v>0.1171045</v>
      </c>
      <c r="O73" s="85" t="s">
        <v>224</v>
      </c>
      <c r="P73" s="85">
        <v>0.16392788461538463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0.146234</v>
      </c>
      <c r="E75" s="87">
        <v>0.247503</v>
      </c>
      <c r="F75" s="87">
        <v>0.163438</v>
      </c>
      <c r="G75" s="87">
        <v>0.18611599999999998</v>
      </c>
      <c r="H75" s="87">
        <v>0.20840300000000003</v>
      </c>
      <c r="I75" s="87">
        <v>0.24554800000000004</v>
      </c>
      <c r="J75" s="87">
        <v>0.19745500000000002</v>
      </c>
      <c r="K75" s="87">
        <v>0.29168600000000006</v>
      </c>
      <c r="L75" s="87">
        <v>0.46685399999999999</v>
      </c>
      <c r="M75" s="87">
        <v>0.13606800000000002</v>
      </c>
      <c r="N75" s="87">
        <v>0.131767</v>
      </c>
      <c r="O75" s="88" t="s">
        <v>224</v>
      </c>
      <c r="P75" s="88">
        <v>0.46685399999999999</v>
      </c>
      <c r="Q75" s="171"/>
    </row>
    <row r="76" spans="1:17" ht="15" customHeight="1">
      <c r="A76" s="214"/>
      <c r="B76" s="220"/>
      <c r="C76" s="130" t="s">
        <v>143</v>
      </c>
      <c r="D76" s="89">
        <v>0.127857</v>
      </c>
      <c r="E76" s="90">
        <v>0.17712300000000003</v>
      </c>
      <c r="F76" s="90">
        <v>0.11143500000000001</v>
      </c>
      <c r="G76" s="90">
        <v>0.17555900000000002</v>
      </c>
      <c r="H76" s="90">
        <v>0.14936199999999999</v>
      </c>
      <c r="I76" s="90">
        <v>0.132158</v>
      </c>
      <c r="J76" s="90">
        <v>0.190026</v>
      </c>
      <c r="K76" s="90" t="s">
        <v>224</v>
      </c>
      <c r="L76" s="90">
        <v>0.23460000000000003</v>
      </c>
      <c r="M76" s="90">
        <v>0.10400600000000002</v>
      </c>
      <c r="N76" s="90">
        <v>0.10244200000000001</v>
      </c>
      <c r="O76" s="91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0.16874999999999998</v>
      </c>
      <c r="E77" s="84">
        <v>5.2499999999999991E-2</v>
      </c>
      <c r="F77" s="84">
        <v>0.14500000000000002</v>
      </c>
      <c r="G77" s="84">
        <v>0.155</v>
      </c>
      <c r="H77" s="84">
        <v>0.21875</v>
      </c>
      <c r="I77" s="84">
        <v>0.44399999999999995</v>
      </c>
      <c r="J77" s="84">
        <v>0.72749999999999992</v>
      </c>
      <c r="K77" s="84">
        <v>0.37</v>
      </c>
      <c r="L77" s="84">
        <v>0.43200000000000005</v>
      </c>
      <c r="M77" s="84">
        <v>0.27</v>
      </c>
      <c r="N77" s="84">
        <v>0.13499999999999998</v>
      </c>
      <c r="O77" s="85">
        <v>0.28999999999999992</v>
      </c>
      <c r="P77" s="85">
        <v>0.28740384615384607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0.44999999999999996</v>
      </c>
      <c r="E79" s="105">
        <v>0.14999999999999997</v>
      </c>
      <c r="F79" s="105">
        <v>0.67</v>
      </c>
      <c r="G79" s="105">
        <v>0.27</v>
      </c>
      <c r="H79" s="87">
        <v>0.47999999999999993</v>
      </c>
      <c r="I79" s="87">
        <v>0.8</v>
      </c>
      <c r="J79" s="87">
        <v>0.97999999999999987</v>
      </c>
      <c r="K79" s="105">
        <v>0.8</v>
      </c>
      <c r="L79" s="105">
        <v>0.58999999999999986</v>
      </c>
      <c r="M79" s="105">
        <v>0.47999999999999993</v>
      </c>
      <c r="N79" s="105">
        <v>0.31999999999999995</v>
      </c>
      <c r="O79" s="88">
        <v>0.87999999999999989</v>
      </c>
      <c r="P79" s="88">
        <v>0.97999999999999987</v>
      </c>
      <c r="Q79" s="171"/>
    </row>
    <row r="80" spans="1:17" ht="15" customHeight="1">
      <c r="A80" s="169"/>
      <c r="B80" s="220"/>
      <c r="C80" s="130" t="s">
        <v>140</v>
      </c>
      <c r="D80" s="138" t="s">
        <v>224</v>
      </c>
      <c r="E80" s="90" t="s">
        <v>224</v>
      </c>
      <c r="F80" s="90" t="s">
        <v>224</v>
      </c>
      <c r="G80" s="90">
        <v>3.9999999999999994E-2</v>
      </c>
      <c r="H80" s="90" t="s">
        <v>224</v>
      </c>
      <c r="I80" s="90">
        <v>0.17999999999999997</v>
      </c>
      <c r="J80" s="90">
        <v>0.35999999999999993</v>
      </c>
      <c r="K80" s="90">
        <v>8.9999999999999983E-2</v>
      </c>
      <c r="L80" s="90">
        <v>0.33</v>
      </c>
      <c r="M80" s="90">
        <v>0.13</v>
      </c>
      <c r="N80" s="90">
        <v>1.9999999999999997E-2</v>
      </c>
      <c r="O80" s="91">
        <v>7.0000000000000007E-2</v>
      </c>
      <c r="P80" s="91" t="s">
        <v>224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 t="s">
        <v>224</v>
      </c>
      <c r="E81" s="84" t="s">
        <v>224</v>
      </c>
      <c r="F81" s="84">
        <v>6.0204329416063206E-2</v>
      </c>
      <c r="G81" s="84">
        <v>0.10663190672137696</v>
      </c>
      <c r="H81" s="84">
        <v>5.4390822784810132E-2</v>
      </c>
      <c r="I81" s="84">
        <v>2.0313848966532936E-2</v>
      </c>
      <c r="J81" s="84">
        <v>8.7990320380954556E-2</v>
      </c>
      <c r="K81" s="84">
        <v>0.11516093741003051</v>
      </c>
      <c r="L81" s="84">
        <v>0.1097588723476562</v>
      </c>
      <c r="M81" s="84">
        <v>0.13593998416946934</v>
      </c>
      <c r="N81" s="84">
        <v>0.17737365725671422</v>
      </c>
      <c r="O81" s="85">
        <v>0.12126559692221893</v>
      </c>
      <c r="P81" s="85">
        <v>8.338292249738298E-2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 t="s">
        <v>224</v>
      </c>
      <c r="E83" s="87">
        <v>1.9932230416583617E-2</v>
      </c>
      <c r="F83" s="87">
        <v>0.111224395217351</v>
      </c>
      <c r="G83" s="87">
        <v>0.12624423403738771</v>
      </c>
      <c r="H83" s="87">
        <v>0.10878164556962026</v>
      </c>
      <c r="I83" s="87">
        <v>4.0627697933065872E-2</v>
      </c>
      <c r="J83" s="87">
        <v>0.12878300064391501</v>
      </c>
      <c r="K83" s="87">
        <v>0.23032187482006103</v>
      </c>
      <c r="L83" s="87">
        <v>0.1602747567258157</v>
      </c>
      <c r="M83" s="87">
        <v>0.26239545181216861</v>
      </c>
      <c r="N83" s="87">
        <v>0.18873547233535312</v>
      </c>
      <c r="O83" s="88">
        <v>0.16525890561880277</v>
      </c>
      <c r="P83" s="88">
        <v>0.26239545181216861</v>
      </c>
      <c r="Q83" s="171"/>
    </row>
    <row r="84" spans="1:17" ht="15" customHeight="1">
      <c r="A84" s="214"/>
      <c r="B84" s="220"/>
      <c r="C84" s="130" t="s">
        <v>143</v>
      </c>
      <c r="D84" s="89" t="s">
        <v>224</v>
      </c>
      <c r="E84" s="90" t="s">
        <v>224</v>
      </c>
      <c r="F84" s="90">
        <v>1.9376089905057164E-2</v>
      </c>
      <c r="G84" s="90">
        <v>8.7019579405366199E-2</v>
      </c>
      <c r="H84" s="90" t="s">
        <v>224</v>
      </c>
      <c r="I84" s="90" t="s">
        <v>224</v>
      </c>
      <c r="J84" s="90">
        <v>4.7197640117994107E-2</v>
      </c>
      <c r="K84" s="90" t="s">
        <v>224</v>
      </c>
      <c r="L84" s="90">
        <v>5.8869701726844581E-2</v>
      </c>
      <c r="M84" s="90" t="s">
        <v>224</v>
      </c>
      <c r="N84" s="90">
        <v>0.16601184217807535</v>
      </c>
      <c r="O84" s="91">
        <v>7.7272288225635088E-2</v>
      </c>
      <c r="P84" s="91" t="s">
        <v>224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1.1206784754732031</v>
      </c>
      <c r="O85" s="85">
        <v>1.3517767288797482</v>
      </c>
      <c r="P85" s="85">
        <v>1.2362276021764755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1.1827313105348556</v>
      </c>
      <c r="O87" s="88">
        <v>1.5337960591333772</v>
      </c>
      <c r="P87" s="88">
        <v>1.5337960591333772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1.0586256404115506</v>
      </c>
      <c r="O88" s="91">
        <v>1.1697573986261192</v>
      </c>
      <c r="P88" s="91">
        <v>1.0586256404115506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15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>
        <v>1.3150671052506634E-2</v>
      </c>
      <c r="F113" s="84" t="s">
        <v>224</v>
      </c>
      <c r="G113" s="84" t="s">
        <v>224</v>
      </c>
      <c r="H113" s="84" t="s">
        <v>224</v>
      </c>
      <c r="I113" s="84">
        <v>3.1771362260091744E-2</v>
      </c>
      <c r="J113" s="84">
        <v>1.2412010990737757E-2</v>
      </c>
      <c r="K113" s="84">
        <v>2.0445264357201016E-2</v>
      </c>
      <c r="L113" s="84" t="s">
        <v>224</v>
      </c>
      <c r="M113" s="84">
        <v>7.6651299680924712E-2</v>
      </c>
      <c r="N113" s="84">
        <v>3.1356730359203118E-2</v>
      </c>
      <c r="O113" s="85">
        <v>2.101725646579548E-2</v>
      </c>
      <c r="P113" s="85">
        <v>2.1853731239467745E-2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>
        <v>1.3714109277860414E-2</v>
      </c>
      <c r="F115" s="87">
        <v>1.0959418250058642E-2</v>
      </c>
      <c r="G115" s="87" t="s">
        <v>224</v>
      </c>
      <c r="H115" s="87">
        <v>1.3911578947368421E-2</v>
      </c>
      <c r="I115" s="87">
        <v>4.0033915917600707E-2</v>
      </c>
      <c r="J115" s="87">
        <v>1.4605074646099881E-2</v>
      </c>
      <c r="K115" s="87">
        <v>2.1110661412290978E-2</v>
      </c>
      <c r="L115" s="87" t="s">
        <v>224</v>
      </c>
      <c r="M115" s="87">
        <v>8.7281852812801E-2</v>
      </c>
      <c r="N115" s="87">
        <v>5.261663186340744E-2</v>
      </c>
      <c r="O115" s="88">
        <v>2.101725646579548E-2</v>
      </c>
      <c r="P115" s="88">
        <v>8.7281852812801E-2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>
        <v>1.2587232827152852E-2</v>
      </c>
      <c r="F116" s="90" t="s">
        <v>224</v>
      </c>
      <c r="G116" s="90" t="s">
        <v>224</v>
      </c>
      <c r="H116" s="90" t="s">
        <v>224</v>
      </c>
      <c r="I116" s="90">
        <v>2.3508808602582778E-2</v>
      </c>
      <c r="J116" s="90">
        <v>1.0218947335375631E-2</v>
      </c>
      <c r="K116" s="90">
        <v>1.9779867302111051E-2</v>
      </c>
      <c r="L116" s="90" t="s">
        <v>224</v>
      </c>
      <c r="M116" s="90">
        <v>6.6020746549048423E-2</v>
      </c>
      <c r="N116" s="90">
        <v>1.0096828854998791E-2</v>
      </c>
      <c r="O116" s="91">
        <v>2.101725646579548E-2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6.7178510965530777E-2</v>
      </c>
      <c r="E117" s="84">
        <v>6.5420400162376324E-2</v>
      </c>
      <c r="F117" s="84">
        <v>5.8332397914122237E-2</v>
      </c>
      <c r="G117" s="84">
        <v>9.6840724232849215E-2</v>
      </c>
      <c r="H117" s="84">
        <v>7.8821629094248294E-2</v>
      </c>
      <c r="I117" s="84">
        <v>4.7476589328395172E-2</v>
      </c>
      <c r="J117" s="84">
        <v>8.2013738453262597E-2</v>
      </c>
      <c r="K117" s="84">
        <v>0.10712843358864198</v>
      </c>
      <c r="L117" s="84">
        <v>5.4216369945147468E-2</v>
      </c>
      <c r="M117" s="84">
        <v>6.6335991970345148E-2</v>
      </c>
      <c r="N117" s="84">
        <v>3.2526351831059411E-2</v>
      </c>
      <c r="O117" s="85">
        <v>2.0222628164763216E-2</v>
      </c>
      <c r="P117" s="85">
        <v>6.3938680274502349E-2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9.2365487561666806E-2</v>
      </c>
      <c r="E119" s="87">
        <v>7.9580505891489711E-2</v>
      </c>
      <c r="F119" s="87">
        <v>6.844348173539988E-2</v>
      </c>
      <c r="G119" s="87">
        <v>0.19076020199263</v>
      </c>
      <c r="H119" s="87">
        <v>9.6160988000350348E-2</v>
      </c>
      <c r="I119" s="87">
        <v>7.076217935300036E-2</v>
      </c>
      <c r="J119" s="87">
        <v>0.21221537272331997</v>
      </c>
      <c r="K119" s="87">
        <v>0.26490761236805921</v>
      </c>
      <c r="L119" s="87">
        <v>8.4429847326256566E-2</v>
      </c>
      <c r="M119" s="87">
        <v>9.4785769419689858E-2</v>
      </c>
      <c r="N119" s="87">
        <v>8.4937728281658798E-2</v>
      </c>
      <c r="O119" s="88">
        <v>4.3934755651648588E-2</v>
      </c>
      <c r="P119" s="88">
        <v>0.26490761236805921</v>
      </c>
      <c r="Q119" s="171"/>
    </row>
    <row r="120" spans="1:17" ht="15" customHeight="1">
      <c r="A120" s="216"/>
      <c r="B120" s="174"/>
      <c r="C120" s="130" t="s">
        <v>140</v>
      </c>
      <c r="D120" s="89">
        <v>2.3396916155035852E-2</v>
      </c>
      <c r="E120" s="90">
        <v>3.9810466269841263E-2</v>
      </c>
      <c r="F120" s="90">
        <v>5.0868533333333334E-2</v>
      </c>
      <c r="G120" s="90">
        <v>3.7817014446227919E-2</v>
      </c>
      <c r="H120" s="90">
        <v>5.5181931972789103E-2</v>
      </c>
      <c r="I120" s="90">
        <v>3.1333928040440079E-2</v>
      </c>
      <c r="J120" s="90">
        <v>3.0513995293175097E-2</v>
      </c>
      <c r="K120" s="90">
        <v>2.5688535622230405E-2</v>
      </c>
      <c r="L120" s="90">
        <v>2.8269942075511194E-2</v>
      </c>
      <c r="M120" s="90">
        <v>3.8005322896281807E-2</v>
      </c>
      <c r="N120" s="90" t="s">
        <v>224</v>
      </c>
      <c r="O120" s="91" t="s">
        <v>224</v>
      </c>
      <c r="P120" s="91" t="s">
        <v>224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0.31482354547670505</v>
      </c>
      <c r="E121" s="84">
        <v>0.82944667312453679</v>
      </c>
      <c r="F121" s="84">
        <v>0.17204679714752877</v>
      </c>
      <c r="G121" s="84">
        <v>0.16013655305196281</v>
      </c>
      <c r="H121" s="84">
        <v>0.28860496147716341</v>
      </c>
      <c r="I121" s="84">
        <v>2.3767411365513458E-2</v>
      </c>
      <c r="J121" s="84">
        <v>6.2503419546065586E-2</v>
      </c>
      <c r="K121" s="84">
        <v>3.3539164940692638E-2</v>
      </c>
      <c r="L121" s="84">
        <v>0.33400677492920755</v>
      </c>
      <c r="M121" s="84">
        <v>0.12291805914202007</v>
      </c>
      <c r="N121" s="84">
        <v>0.71349058027771717</v>
      </c>
      <c r="O121" s="85">
        <v>0.13405480787964646</v>
      </c>
      <c r="P121" s="85">
        <v>0.25395923984995056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0.82885038825591584</v>
      </c>
      <c r="E123" s="87">
        <v>2.247335625370479</v>
      </c>
      <c r="F123" s="87">
        <v>0.33173631767005995</v>
      </c>
      <c r="G123" s="87">
        <v>0.21615920256991689</v>
      </c>
      <c r="H123" s="87">
        <v>1.0156123071559311</v>
      </c>
      <c r="I123" s="87">
        <v>3.9770933292060044E-2</v>
      </c>
      <c r="J123" s="87">
        <v>0.1114221788422554</v>
      </c>
      <c r="K123" s="87">
        <v>7.1973967706150596E-2</v>
      </c>
      <c r="L123" s="87">
        <v>1.1376530214424947</v>
      </c>
      <c r="M123" s="87">
        <v>0.18873865435502263</v>
      </c>
      <c r="N123" s="87">
        <v>1.942276986442423</v>
      </c>
      <c r="O123" s="88">
        <v>0.2398065924767496</v>
      </c>
      <c r="P123" s="88">
        <v>2.247335625370479</v>
      </c>
      <c r="Q123" s="171"/>
    </row>
    <row r="124" spans="1:17" ht="15" customHeight="1">
      <c r="A124" s="216"/>
      <c r="B124" s="174"/>
      <c r="C124" s="130" t="s">
        <v>140</v>
      </c>
      <c r="D124" s="89">
        <v>0.13900723672102186</v>
      </c>
      <c r="E124" s="90">
        <v>0.31496714482894594</v>
      </c>
      <c r="F124" s="90">
        <v>8.2034058118268666E-2</v>
      </c>
      <c r="G124" s="90">
        <v>9.5137449301487167E-2</v>
      </c>
      <c r="H124" s="90">
        <v>2.4215423152621218E-2</v>
      </c>
      <c r="I124" s="90" t="s">
        <v>224</v>
      </c>
      <c r="J124" s="90">
        <v>2.6514775160599569E-2</v>
      </c>
      <c r="K124" s="90">
        <v>1.2618742943168988E-2</v>
      </c>
      <c r="L124" s="90" t="s">
        <v>224</v>
      </c>
      <c r="M124" s="90">
        <v>8.7061893180015337E-2</v>
      </c>
      <c r="N124" s="90">
        <v>2.3565317147445922E-2</v>
      </c>
      <c r="O124" s="91">
        <v>4.470347308703472E-2</v>
      </c>
      <c r="P124" s="91" t="s">
        <v>224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0.63043424280280391</v>
      </c>
      <c r="E125" s="84">
        <v>0.7887585940380204</v>
      </c>
      <c r="F125" s="84">
        <v>0.36208843007417524</v>
      </c>
      <c r="G125" s="84">
        <v>0.30409620268918802</v>
      </c>
      <c r="H125" s="84">
        <v>0.15007783143426631</v>
      </c>
      <c r="I125" s="84">
        <v>0.22713060372759131</v>
      </c>
      <c r="J125" s="84">
        <v>0.12500934436101074</v>
      </c>
      <c r="K125" s="84">
        <v>4.3115907048131091E-2</v>
      </c>
      <c r="L125" s="84">
        <v>5.4085497072306546E-2</v>
      </c>
      <c r="M125" s="84">
        <v>0.17333350209986995</v>
      </c>
      <c r="N125" s="84">
        <v>0.16403031608214774</v>
      </c>
      <c r="O125" s="85">
        <v>0.19143827090812177</v>
      </c>
      <c r="P125" s="85">
        <v>0.26779989519480274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0.99269815717009113</v>
      </c>
      <c r="E127" s="87">
        <v>0.89563571868828562</v>
      </c>
      <c r="F127" s="87">
        <v>0.46680217377725031</v>
      </c>
      <c r="G127" s="87">
        <v>0.42833584078259401</v>
      </c>
      <c r="H127" s="87">
        <v>0.17954503025790006</v>
      </c>
      <c r="I127" s="87">
        <v>0.26197456767201355</v>
      </c>
      <c r="J127" s="87">
        <v>0.20799200932245715</v>
      </c>
      <c r="K127" s="87">
        <v>4.4702090918325332E-2</v>
      </c>
      <c r="L127" s="87">
        <v>6.248180334752497E-2</v>
      </c>
      <c r="M127" s="87">
        <v>0.18142834858995935</v>
      </c>
      <c r="N127" s="87">
        <v>0.18282499607966124</v>
      </c>
      <c r="O127" s="88">
        <v>0.21914842169953627</v>
      </c>
      <c r="P127" s="88">
        <v>0.99269815717009113</v>
      </c>
      <c r="Q127" s="171"/>
    </row>
    <row r="128" spans="1:17" ht="15" customHeight="1">
      <c r="A128" s="221"/>
      <c r="B128" s="174"/>
      <c r="C128" s="130" t="s">
        <v>143</v>
      </c>
      <c r="D128" s="89">
        <v>0.26817032843551675</v>
      </c>
      <c r="E128" s="90">
        <v>0.68188146938775518</v>
      </c>
      <c r="F128" s="90">
        <v>0.25737468637110011</v>
      </c>
      <c r="G128" s="90">
        <v>0.17985656459578198</v>
      </c>
      <c r="H128" s="90">
        <v>0.12061063261063257</v>
      </c>
      <c r="I128" s="90">
        <v>0.19228663978316907</v>
      </c>
      <c r="J128" s="90">
        <v>4.202667939956431E-2</v>
      </c>
      <c r="K128" s="90">
        <v>4.152972317793685E-2</v>
      </c>
      <c r="L128" s="90">
        <v>4.5689190797088115E-2</v>
      </c>
      <c r="M128" s="90">
        <v>0.16523865560978054</v>
      </c>
      <c r="N128" s="90">
        <v>0.14523563608463422</v>
      </c>
      <c r="O128" s="91">
        <v>0.16372812011670726</v>
      </c>
      <c r="P128" s="91">
        <v>4.152972317793685E-2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0.58000038909185303</v>
      </c>
      <c r="E129" s="84">
        <v>0.52098608653503997</v>
      </c>
      <c r="F129" s="84">
        <v>0.64494321361844331</v>
      </c>
      <c r="G129" s="84">
        <v>0.43850706157382974</v>
      </c>
      <c r="H129" s="84">
        <v>0.22085751101700826</v>
      </c>
      <c r="I129" s="84">
        <v>0.32272924124927332</v>
      </c>
      <c r="J129" s="84">
        <v>0.24632615861909612</v>
      </c>
      <c r="K129" s="84">
        <v>0.32871351086983602</v>
      </c>
      <c r="L129" s="84">
        <v>0.28656340981999157</v>
      </c>
      <c r="M129" s="84">
        <v>0.56155505536018502</v>
      </c>
      <c r="N129" s="84">
        <v>0.27809060669382563</v>
      </c>
      <c r="O129" s="85">
        <v>0.57494267283357603</v>
      </c>
      <c r="P129" s="85">
        <v>0.41406325510088288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1.1451014707570051</v>
      </c>
      <c r="E131" s="87">
        <v>0.60131889257035609</v>
      </c>
      <c r="F131" s="87">
        <v>0.94857593164192056</v>
      </c>
      <c r="G131" s="87">
        <v>0.65452409853778803</v>
      </c>
      <c r="H131" s="87">
        <v>0.34197635154263034</v>
      </c>
      <c r="I131" s="87">
        <v>0.36864593883724456</v>
      </c>
      <c r="J131" s="87">
        <v>0.3129463049478266</v>
      </c>
      <c r="K131" s="87">
        <v>0.36399432265686527</v>
      </c>
      <c r="L131" s="87">
        <v>0.42184646042716406</v>
      </c>
      <c r="M131" s="87">
        <v>1.1574078956654787</v>
      </c>
      <c r="N131" s="87">
        <v>0.49403310915493309</v>
      </c>
      <c r="O131" s="88">
        <v>0.82320033016055438</v>
      </c>
      <c r="P131" s="88">
        <v>1.1574078956654787</v>
      </c>
      <c r="Q131" s="171"/>
    </row>
    <row r="132" spans="1:17" ht="15" customHeight="1">
      <c r="A132" s="216"/>
      <c r="B132" s="220"/>
      <c r="C132" s="130" t="s">
        <v>151</v>
      </c>
      <c r="D132" s="89">
        <v>1.4899307426700996E-2</v>
      </c>
      <c r="E132" s="90">
        <v>0.48004786623141871</v>
      </c>
      <c r="F132" s="90">
        <v>0.26779008905577845</v>
      </c>
      <c r="G132" s="90">
        <v>0.28286432369809006</v>
      </c>
      <c r="H132" s="90" t="s">
        <v>224</v>
      </c>
      <c r="I132" s="90">
        <v>0.27681254366130209</v>
      </c>
      <c r="J132" s="90">
        <v>0.18483276785793151</v>
      </c>
      <c r="K132" s="90">
        <v>0.29375283642291311</v>
      </c>
      <c r="L132" s="90">
        <v>5.7470719606758203E-2</v>
      </c>
      <c r="M132" s="90">
        <v>0.18935147890591525</v>
      </c>
      <c r="N132" s="90">
        <v>6.2148104232718118E-2</v>
      </c>
      <c r="O132" s="91">
        <v>0.18743634186873784</v>
      </c>
      <c r="P132" s="91" t="s">
        <v>224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>
        <v>0.16472567778070249</v>
      </c>
      <c r="E133" s="84">
        <v>0.72401317329351977</v>
      </c>
      <c r="F133" s="84">
        <v>0.32286122926879968</v>
      </c>
      <c r="G133" s="84">
        <v>0.1832089709955925</v>
      </c>
      <c r="H133" s="84">
        <v>6.3092550107268539E-2</v>
      </c>
      <c r="I133" s="84">
        <v>0.16316617998223076</v>
      </c>
      <c r="J133" s="84">
        <v>0.26266348169013432</v>
      </c>
      <c r="K133" s="84">
        <v>0.3685137784903223</v>
      </c>
      <c r="L133" s="84">
        <v>0.18254073644184063</v>
      </c>
      <c r="M133" s="84" t="s">
        <v>214</v>
      </c>
      <c r="N133" s="84" t="s">
        <v>214</v>
      </c>
      <c r="O133" s="85" t="s">
        <v>214</v>
      </c>
      <c r="P133" s="85">
        <v>0.23743726790761757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>
        <v>0.31725671951534473</v>
      </c>
      <c r="E135" s="87">
        <v>0.72401317329351977</v>
      </c>
      <c r="F135" s="87">
        <v>0.59933793949314274</v>
      </c>
      <c r="G135" s="87">
        <v>0.27679699988150619</v>
      </c>
      <c r="H135" s="87">
        <v>0.12618510021453708</v>
      </c>
      <c r="I135" s="87">
        <v>0.31529392665201394</v>
      </c>
      <c r="J135" s="87">
        <v>0.35756343671167828</v>
      </c>
      <c r="K135" s="87">
        <v>0.38047233809463615</v>
      </c>
      <c r="L135" s="87">
        <v>0.39567878599836409</v>
      </c>
      <c r="M135" s="87" t="s">
        <v>214</v>
      </c>
      <c r="N135" s="87" t="s">
        <v>214</v>
      </c>
      <c r="O135" s="88" t="s">
        <v>214</v>
      </c>
      <c r="P135" s="88">
        <v>0.72401317329351977</v>
      </c>
      <c r="Q135" s="171"/>
    </row>
    <row r="136" spans="1:17" ht="15" customHeight="1">
      <c r="A136" s="216"/>
      <c r="B136" s="220"/>
      <c r="C136" s="130" t="s">
        <v>151</v>
      </c>
      <c r="D136" s="89">
        <v>1.2194636046060225E-2</v>
      </c>
      <c r="E136" s="90">
        <v>0.72401317329351977</v>
      </c>
      <c r="F136" s="90">
        <v>4.6384519044456583E-2</v>
      </c>
      <c r="G136" s="90">
        <v>0.11476525427575887</v>
      </c>
      <c r="H136" s="90" t="s">
        <v>224</v>
      </c>
      <c r="I136" s="90">
        <v>1.1038433312447556E-2</v>
      </c>
      <c r="J136" s="90">
        <v>0.1677635266685904</v>
      </c>
      <c r="K136" s="90">
        <v>0.35655521888600844</v>
      </c>
      <c r="L136" s="90">
        <v>5.7632749187445244E-2</v>
      </c>
      <c r="M136" s="90" t="s">
        <v>214</v>
      </c>
      <c r="N136" s="90" t="s">
        <v>214</v>
      </c>
      <c r="O136" s="91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>
        <v>1.6036649045552909E-2</v>
      </c>
      <c r="G137" s="84" t="s">
        <v>214</v>
      </c>
      <c r="H137" s="84" t="s">
        <v>214</v>
      </c>
      <c r="I137" s="84" t="s">
        <v>214</v>
      </c>
      <c r="J137" s="84">
        <v>6.6371182341121451E-2</v>
      </c>
      <c r="K137" s="84" t="s">
        <v>214</v>
      </c>
      <c r="L137" s="84" t="s">
        <v>214</v>
      </c>
      <c r="M137" s="84" t="s">
        <v>214</v>
      </c>
      <c r="N137" s="84">
        <v>0.31395333782818829</v>
      </c>
      <c r="O137" s="9" t="s">
        <v>214</v>
      </c>
      <c r="P137" s="85">
        <v>0.13212038973828755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>
        <v>1.6036649045552909E-2</v>
      </c>
      <c r="G139" s="87" t="s">
        <v>214</v>
      </c>
      <c r="H139" s="87" t="s">
        <v>214</v>
      </c>
      <c r="I139" s="87" t="s">
        <v>214</v>
      </c>
      <c r="J139" s="87">
        <v>6.6371182341121451E-2</v>
      </c>
      <c r="K139" s="87" t="s">
        <v>214</v>
      </c>
      <c r="L139" s="87" t="s">
        <v>214</v>
      </c>
      <c r="M139" s="87" t="s">
        <v>214</v>
      </c>
      <c r="N139" s="87">
        <v>0.31395333782818829</v>
      </c>
      <c r="O139" s="17" t="s">
        <v>214</v>
      </c>
      <c r="P139" s="88">
        <v>0.31395333782818829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>
        <v>1.6036649045552909E-2</v>
      </c>
      <c r="G140" s="90" t="s">
        <v>214</v>
      </c>
      <c r="H140" s="90" t="s">
        <v>214</v>
      </c>
      <c r="I140" s="90" t="s">
        <v>214</v>
      </c>
      <c r="J140" s="90">
        <v>6.6371182341121451E-2</v>
      </c>
      <c r="K140" s="90" t="s">
        <v>214</v>
      </c>
      <c r="L140" s="90" t="s">
        <v>214</v>
      </c>
      <c r="M140" s="90" t="s">
        <v>214</v>
      </c>
      <c r="N140" s="90">
        <v>0.31395333782818829</v>
      </c>
      <c r="O140" s="19" t="s">
        <v>214</v>
      </c>
      <c r="P140" s="91">
        <v>1.6036649045552909E-2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0.37225523718041686</v>
      </c>
      <c r="G141" s="84">
        <v>0.31789899748443545</v>
      </c>
      <c r="H141" s="84">
        <v>0.29357241397278189</v>
      </c>
      <c r="I141" s="84">
        <v>0.25710748719915621</v>
      </c>
      <c r="J141" s="84">
        <v>0.13885206832509436</v>
      </c>
      <c r="K141" s="84">
        <v>6.9685001106316813E-2</v>
      </c>
      <c r="L141" s="84">
        <v>6.2693902123008696E-2</v>
      </c>
      <c r="M141" s="84">
        <v>0.14803495521813512</v>
      </c>
      <c r="N141" s="84">
        <v>0.48585570026611363</v>
      </c>
      <c r="O141" s="85">
        <v>0.59142378405683227</v>
      </c>
      <c r="P141" s="85">
        <v>0.27373795469322909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>
        <v>0.73214610561793003</v>
      </c>
      <c r="G143" s="87">
        <v>0.71295387422806322</v>
      </c>
      <c r="H143" s="87">
        <v>0.61638511180759714</v>
      </c>
      <c r="I143" s="87">
        <v>0.77132246159746864</v>
      </c>
      <c r="J143" s="87">
        <v>0.20696171176052272</v>
      </c>
      <c r="K143" s="87">
        <v>0.12323551449594458</v>
      </c>
      <c r="L143" s="87">
        <v>0.15282922667110632</v>
      </c>
      <c r="M143" s="87">
        <v>0.21954268458852264</v>
      </c>
      <c r="N143" s="87">
        <v>0.54959587870911919</v>
      </c>
      <c r="O143" s="88">
        <v>0.89314589116076271</v>
      </c>
      <c r="P143" s="88">
        <v>0.89314589116076271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>
        <v>0.18855147780381357</v>
      </c>
      <c r="G144" s="90">
        <v>7.1834896052764483E-2</v>
      </c>
      <c r="H144" s="90">
        <v>0.13145604241452494</v>
      </c>
      <c r="I144" s="90" t="s">
        <v>224</v>
      </c>
      <c r="J144" s="90">
        <v>9.0353527506086009E-2</v>
      </c>
      <c r="K144" s="90" t="s">
        <v>224</v>
      </c>
      <c r="L144" s="90" t="s">
        <v>224</v>
      </c>
      <c r="M144" s="90">
        <v>9.7150842139454616E-2</v>
      </c>
      <c r="N144" s="90">
        <v>0.41474175944932279</v>
      </c>
      <c r="O144" s="91">
        <v>0.28200676005538006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>
        <v>0.62454825868310404</v>
      </c>
      <c r="G145" s="84">
        <v>0.44863624165579968</v>
      </c>
      <c r="H145" s="84">
        <v>4.0735403094377949</v>
      </c>
      <c r="I145" s="84">
        <v>0.14945151965958361</v>
      </c>
      <c r="J145" s="84">
        <v>6.589220807262515E-2</v>
      </c>
      <c r="K145" s="84">
        <v>6.9185336208959655E-2</v>
      </c>
      <c r="L145" s="84">
        <v>0.29909193600996059</v>
      </c>
      <c r="M145" s="84" t="s">
        <v>224</v>
      </c>
      <c r="N145" s="84">
        <v>0.1647972608428615</v>
      </c>
      <c r="O145" s="85">
        <v>0.5454761240358178</v>
      </c>
      <c r="P145" s="85">
        <v>0.64406191946065061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>
        <v>1.1410818304456753</v>
      </c>
      <c r="G147" s="87">
        <v>0.51534054529561435</v>
      </c>
      <c r="H147" s="87">
        <v>11.773555915882541</v>
      </c>
      <c r="I147" s="87">
        <v>0.15875318482257306</v>
      </c>
      <c r="J147" s="87">
        <v>8.0349272932820778E-2</v>
      </c>
      <c r="K147" s="87">
        <v>7.7249017966385475E-2</v>
      </c>
      <c r="L147" s="87">
        <v>0.43076804694166659</v>
      </c>
      <c r="M147" s="87" t="s">
        <v>224</v>
      </c>
      <c r="N147" s="87">
        <v>0.26568030420713601</v>
      </c>
      <c r="O147" s="88">
        <v>0.72953201506208287</v>
      </c>
      <c r="P147" s="88">
        <v>11.773555915882541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>
        <v>6.6726909522713637E-2</v>
      </c>
      <c r="G148" s="90">
        <v>0.34885805738263465</v>
      </c>
      <c r="H148" s="90">
        <v>0.2192751440105741</v>
      </c>
      <c r="I148" s="90">
        <v>0.14339914115255586</v>
      </c>
      <c r="J148" s="90">
        <v>5.1319630849342018E-2</v>
      </c>
      <c r="K148" s="90">
        <v>6.1305003394035343E-2</v>
      </c>
      <c r="L148" s="90">
        <v>9.7293382640881221E-2</v>
      </c>
      <c r="M148" s="90" t="s">
        <v>224</v>
      </c>
      <c r="N148" s="90">
        <v>1.5258041715924382E-2</v>
      </c>
      <c r="O148" s="91">
        <v>0.29099339818348946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1.1254650023623542</v>
      </c>
      <c r="E149" s="84">
        <v>1.1165522181187144</v>
      </c>
      <c r="F149" s="84">
        <v>1.0805514767283093</v>
      </c>
      <c r="G149" s="84">
        <v>1.263051045132777</v>
      </c>
      <c r="H149" s="84">
        <v>0.94656331906722802</v>
      </c>
      <c r="I149" s="84">
        <v>0.58364410293342894</v>
      </c>
      <c r="J149" s="84">
        <v>0.49149234472754333</v>
      </c>
      <c r="K149" s="84">
        <v>0.74555608837354526</v>
      </c>
      <c r="L149" s="84">
        <v>0.98364646363713903</v>
      </c>
      <c r="M149" s="84">
        <v>0.7547164959105328</v>
      </c>
      <c r="N149" s="84">
        <v>0.61616689333282393</v>
      </c>
      <c r="O149" s="85">
        <v>0.56691041394389408</v>
      </c>
      <c r="P149" s="85">
        <v>0.85215415219838375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1.4655550974126377</v>
      </c>
      <c r="E151" s="87">
        <v>1.8386133982035926</v>
      </c>
      <c r="F151" s="87">
        <v>1.4335443352199386</v>
      </c>
      <c r="G151" s="87">
        <v>1.7722898966117311</v>
      </c>
      <c r="H151" s="87">
        <v>1.6355311355311353</v>
      </c>
      <c r="I151" s="87">
        <v>1.1483600681064612</v>
      </c>
      <c r="J151" s="87">
        <v>0.88576843981354536</v>
      </c>
      <c r="K151" s="87">
        <v>1.0237850946740041</v>
      </c>
      <c r="L151" s="87">
        <v>1.1512985799701043</v>
      </c>
      <c r="M151" s="87">
        <v>1.5990561301335473</v>
      </c>
      <c r="N151" s="87">
        <v>0.92333104709647917</v>
      </c>
      <c r="O151" s="88">
        <v>1.0939765033851054</v>
      </c>
      <c r="P151" s="88">
        <v>1.8386133982035926</v>
      </c>
      <c r="Q151" s="171"/>
    </row>
    <row r="152" spans="1:17" ht="15" customHeight="1">
      <c r="A152" s="216"/>
      <c r="B152" s="174"/>
      <c r="C152" s="130" t="s">
        <v>140</v>
      </c>
      <c r="D152" s="89">
        <v>0.61201110574601625</v>
      </c>
      <c r="E152" s="90">
        <v>0.69790647921760385</v>
      </c>
      <c r="F152" s="90">
        <v>0.58675313682533348</v>
      </c>
      <c r="G152" s="90">
        <v>0.89155988956534038</v>
      </c>
      <c r="H152" s="90">
        <v>0.53148295003965107</v>
      </c>
      <c r="I152" s="90">
        <v>0.281537111334002</v>
      </c>
      <c r="J152" s="90">
        <v>0.2983873782840345</v>
      </c>
      <c r="K152" s="90">
        <v>0.41180315622373709</v>
      </c>
      <c r="L152" s="90">
        <v>0.83915379449294836</v>
      </c>
      <c r="M152" s="90">
        <v>0.13629408002923443</v>
      </c>
      <c r="N152" s="90">
        <v>0.43909928352098254</v>
      </c>
      <c r="O152" s="91">
        <v>0.14253120964270344</v>
      </c>
      <c r="P152" s="91">
        <v>0.13629408002923443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0.16663223899446428</v>
      </c>
      <c r="E153" s="84">
        <v>0.37849010674450673</v>
      </c>
      <c r="F153" s="84">
        <v>0.32686688999046443</v>
      </c>
      <c r="G153" s="84">
        <v>0.64485317784901697</v>
      </c>
      <c r="H153" s="84">
        <v>0.37233365833332799</v>
      </c>
      <c r="I153" s="84">
        <v>0.28404742072126427</v>
      </c>
      <c r="J153" s="84">
        <v>0.33891698293627665</v>
      </c>
      <c r="K153" s="84">
        <v>0.40971081990555591</v>
      </c>
      <c r="L153" s="84">
        <v>0.31319938353996629</v>
      </c>
      <c r="M153" s="84">
        <v>0.11109831019585517</v>
      </c>
      <c r="N153" s="84">
        <v>0.12161949705210301</v>
      </c>
      <c r="O153" s="85">
        <v>0.41275398545070752</v>
      </c>
      <c r="P153" s="85">
        <v>0.32421072243377769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>
        <v>0.31716369707147962</v>
      </c>
      <c r="E155" s="87">
        <v>1.129850302369386</v>
      </c>
      <c r="F155" s="87">
        <v>0.4384260622117554</v>
      </c>
      <c r="G155" s="87">
        <v>0.90634987593052108</v>
      </c>
      <c r="H155" s="87">
        <v>0.56965060763888875</v>
      </c>
      <c r="I155" s="87">
        <v>0.57499066889303596</v>
      </c>
      <c r="J155" s="87">
        <v>0.53563713351822506</v>
      </c>
      <c r="K155" s="87">
        <v>0.66012877662209024</v>
      </c>
      <c r="L155" s="87">
        <v>0.59238805970149255</v>
      </c>
      <c r="M155" s="87">
        <v>0.25881133379405674</v>
      </c>
      <c r="N155" s="87">
        <v>0.23168647845468052</v>
      </c>
      <c r="O155" s="88">
        <v>0.74119177403369674</v>
      </c>
      <c r="P155" s="88">
        <v>1.129850302369386</v>
      </c>
      <c r="Q155" s="171"/>
    </row>
    <row r="156" spans="1:17" ht="15" customHeight="1">
      <c r="A156" s="221"/>
      <c r="B156" s="174"/>
      <c r="C156" s="130" t="s">
        <v>140</v>
      </c>
      <c r="D156" s="89">
        <v>4.9925528745904071E-2</v>
      </c>
      <c r="E156" s="90">
        <v>6.4352952833927862E-2</v>
      </c>
      <c r="F156" s="90">
        <v>0.18333254043767835</v>
      </c>
      <c r="G156" s="90">
        <v>0.4589653465346536</v>
      </c>
      <c r="H156" s="90">
        <v>5.7391944990176809E-2</v>
      </c>
      <c r="I156" s="90">
        <v>0.12725490196078429</v>
      </c>
      <c r="J156" s="90">
        <v>0.16967320261437907</v>
      </c>
      <c r="K156" s="90">
        <v>0.17711428005545649</v>
      </c>
      <c r="L156" s="90">
        <v>9.4678953626634962E-2</v>
      </c>
      <c r="M156" s="90">
        <v>4.1010206103844621E-2</v>
      </c>
      <c r="N156" s="90">
        <v>6.581359627390744E-2</v>
      </c>
      <c r="O156" s="91">
        <v>0.1010448648113301</v>
      </c>
      <c r="P156" s="91">
        <v>4.1010206103844621E-2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9"/>
  <dimension ref="A1:U197"/>
  <sheetViews>
    <sheetView view="pageBreakPreview" topLeftCell="A134" zoomScale="85" zoomScaleNormal="85" zoomScaleSheetLayoutView="70" workbookViewId="0">
      <selection activeCell="B166" sqref="B166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1" customWidth="1"/>
    <col min="17" max="16384" width="8" style="3"/>
  </cols>
  <sheetData>
    <row r="1" spans="1:21" ht="18.75">
      <c r="A1" s="205" t="s">
        <v>47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9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0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0.13649889967295975</v>
      </c>
      <c r="E5" s="132">
        <v>0.20749881733464884</v>
      </c>
      <c r="F5" s="132">
        <v>0.16868351955045116</v>
      </c>
      <c r="G5" s="132">
        <v>0.15463572687829555</v>
      </c>
      <c r="H5" s="132">
        <v>0.14200597900809447</v>
      </c>
      <c r="I5" s="132">
        <v>0.13357486387412607</v>
      </c>
      <c r="J5" s="132">
        <v>0.11602525967002179</v>
      </c>
      <c r="K5" s="132">
        <v>9.7988273154245853E-2</v>
      </c>
      <c r="L5" s="132">
        <v>7.9398231551298784E-2</v>
      </c>
      <c r="M5" s="132">
        <v>3.7390746658628446E-2</v>
      </c>
      <c r="N5" s="132">
        <v>0.12924907808660635</v>
      </c>
      <c r="O5" s="133">
        <v>8.6397918368162824E-2</v>
      </c>
      <c r="P5" s="133">
        <v>0.12411227615062835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0.19162911789188625</v>
      </c>
      <c r="E7" s="134">
        <v>0.24308349648764613</v>
      </c>
      <c r="F7" s="134">
        <v>0.17191413818165155</v>
      </c>
      <c r="G7" s="134">
        <v>0.16545290091925077</v>
      </c>
      <c r="H7" s="134">
        <v>0.17881961345307806</v>
      </c>
      <c r="I7" s="134">
        <v>0.15652972236300958</v>
      </c>
      <c r="J7" s="134">
        <v>0.11621499844298994</v>
      </c>
      <c r="K7" s="134">
        <v>0.13091436865021772</v>
      </c>
      <c r="L7" s="134">
        <v>0.10047779241501736</v>
      </c>
      <c r="M7" s="134">
        <v>5.4930687880898922E-2</v>
      </c>
      <c r="N7" s="134">
        <v>0.20122599268846916</v>
      </c>
      <c r="O7" s="135">
        <v>9.3861008591232933E-2</v>
      </c>
      <c r="P7" s="135">
        <v>0.24308349648764613</v>
      </c>
      <c r="R7" s="211"/>
      <c r="S7" s="211"/>
      <c r="T7" s="212"/>
      <c r="U7" s="211"/>
    </row>
    <row r="8" spans="1:21" s="171" customFormat="1" ht="15" customHeight="1">
      <c r="A8" s="213"/>
      <c r="B8" s="174"/>
      <c r="C8" s="130" t="s">
        <v>88</v>
      </c>
      <c r="D8" s="245">
        <v>8.136868145403324E-2</v>
      </c>
      <c r="E8" s="136">
        <v>0.17191413818165155</v>
      </c>
      <c r="F8" s="136">
        <v>0.16545290091925077</v>
      </c>
      <c r="G8" s="136">
        <v>0.14381855283734032</v>
      </c>
      <c r="H8" s="136">
        <v>0.1051923445631109</v>
      </c>
      <c r="I8" s="136">
        <v>0.11062000538524255</v>
      </c>
      <c r="J8" s="136">
        <v>0.11583552089705365</v>
      </c>
      <c r="K8" s="136">
        <v>6.5062177658274004E-2</v>
      </c>
      <c r="L8" s="136">
        <v>5.8318670687580197E-2</v>
      </c>
      <c r="M8" s="136">
        <v>1.9850805436357966E-2</v>
      </c>
      <c r="N8" s="136">
        <v>5.7272163484743552E-2</v>
      </c>
      <c r="O8" s="139">
        <v>7.8934828145092728E-2</v>
      </c>
      <c r="P8" s="139">
        <v>1.9850805436357966E-2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0.28577812394816265</v>
      </c>
      <c r="E9" s="84">
        <v>0.44282580146109585</v>
      </c>
      <c r="F9" s="84">
        <v>0.45201258896388696</v>
      </c>
      <c r="G9" s="84">
        <v>0.58327628639529339</v>
      </c>
      <c r="H9" s="84">
        <v>0.26850771071123847</v>
      </c>
      <c r="I9" s="84">
        <v>0.319871592028457</v>
      </c>
      <c r="J9" s="84">
        <v>0.24844258729979429</v>
      </c>
      <c r="K9" s="84">
        <v>0.17722217420791159</v>
      </c>
      <c r="L9" s="84">
        <v>7.0765864927220298E-2</v>
      </c>
      <c r="M9" s="84">
        <v>0.35087018087742383</v>
      </c>
      <c r="N9" s="84">
        <v>0.20378906632486984</v>
      </c>
      <c r="O9" s="85">
        <v>0.26119032070648629</v>
      </c>
      <c r="P9" s="85">
        <v>0.30679991932433232</v>
      </c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175"/>
      <c r="C11" s="129" t="s">
        <v>83</v>
      </c>
      <c r="D11" s="86">
        <v>0.28577812394816265</v>
      </c>
      <c r="E11" s="87">
        <v>0.50369594614312596</v>
      </c>
      <c r="F11" s="87">
        <v>0.47846101260749413</v>
      </c>
      <c r="G11" s="87">
        <v>0.601281468388567</v>
      </c>
      <c r="H11" s="87">
        <v>0.28694061352868538</v>
      </c>
      <c r="I11" s="87">
        <v>0.39349969252897532</v>
      </c>
      <c r="J11" s="87">
        <v>0.25669306900547828</v>
      </c>
      <c r="K11" s="87">
        <v>0.22445955836155793</v>
      </c>
      <c r="L11" s="87">
        <v>0.1415317298544406</v>
      </c>
      <c r="M11" s="87">
        <v>0.44050052444508359</v>
      </c>
      <c r="N11" s="87">
        <v>0.40757813264973969</v>
      </c>
      <c r="O11" s="88">
        <v>0.29936435033051245</v>
      </c>
      <c r="P11" s="88">
        <v>0.601281468388567</v>
      </c>
    </row>
    <row r="12" spans="1:21" ht="15" customHeight="1">
      <c r="A12" s="214"/>
      <c r="B12" s="220"/>
      <c r="C12" s="130" t="s">
        <v>84</v>
      </c>
      <c r="D12" s="89">
        <v>0.28577812394816265</v>
      </c>
      <c r="E12" s="90">
        <v>0.38195565677906568</v>
      </c>
      <c r="F12" s="90">
        <v>0.42556416532027974</v>
      </c>
      <c r="G12" s="90">
        <v>0.56527110440201966</v>
      </c>
      <c r="H12" s="90">
        <v>0.2500748078937915</v>
      </c>
      <c r="I12" s="90">
        <v>0.23559125681525112</v>
      </c>
      <c r="J12" s="90">
        <v>0.24019210559411028</v>
      </c>
      <c r="K12" s="90">
        <v>0.12998479005426528</v>
      </c>
      <c r="L12" s="90" t="s">
        <v>224</v>
      </c>
      <c r="M12" s="90">
        <v>0.26123983730976408</v>
      </c>
      <c r="N12" s="90" t="s">
        <v>224</v>
      </c>
      <c r="O12" s="91">
        <v>0.22301629108246016</v>
      </c>
      <c r="P12" s="91" t="s">
        <v>224</v>
      </c>
      <c r="Q12" s="171">
        <f>COUNTIF(D9:O12, "&lt;0.01")</f>
        <v>0</v>
      </c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7.7125024231067929E-2</v>
      </c>
      <c r="E13" s="84">
        <v>5.094332707095308E-2</v>
      </c>
      <c r="F13" s="84">
        <v>2.6865787421573049E-2</v>
      </c>
      <c r="G13" s="84">
        <v>3.4593206499493538E-2</v>
      </c>
      <c r="H13" s="84">
        <v>5.3552947648891264E-2</v>
      </c>
      <c r="I13" s="84">
        <v>1.12363723560941E-2</v>
      </c>
      <c r="J13" s="84">
        <v>6.6210083748390214E-2</v>
      </c>
      <c r="K13" s="84">
        <v>5.3126057436320956E-2</v>
      </c>
      <c r="L13" s="84">
        <v>8.4835351753150101E-2</v>
      </c>
      <c r="M13" s="84">
        <v>5.7267299976499618E-2</v>
      </c>
      <c r="N13" s="84">
        <v>4.9340454045066602E-2</v>
      </c>
      <c r="O13" s="85">
        <v>1.442831732300514E-2</v>
      </c>
      <c r="P13" s="85">
        <v>4.9010341710776055E-2</v>
      </c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175"/>
      <c r="C15" s="129" t="s">
        <v>142</v>
      </c>
      <c r="D15" s="86">
        <v>0.11198262374018292</v>
      </c>
      <c r="E15" s="87">
        <v>7.5435157956539087E-2</v>
      </c>
      <c r="F15" s="87">
        <v>3.894379048547747E-2</v>
      </c>
      <c r="G15" s="87">
        <v>3.600463648657351E-2</v>
      </c>
      <c r="H15" s="87">
        <v>0.10081546545630343</v>
      </c>
      <c r="I15" s="87">
        <v>1.2284121178554737E-2</v>
      </c>
      <c r="J15" s="87">
        <v>0.11452279223448704</v>
      </c>
      <c r="K15" s="87">
        <v>9.7042263442841711E-2</v>
      </c>
      <c r="L15" s="87">
        <v>0.1548237680112009</v>
      </c>
      <c r="M15" s="87">
        <v>0.11183370792022927</v>
      </c>
      <c r="N15" s="87">
        <v>8.5121896155049448E-2</v>
      </c>
      <c r="O15" s="88">
        <v>1.8755974469823525E-2</v>
      </c>
      <c r="P15" s="88">
        <v>0.1548237680112009</v>
      </c>
    </row>
    <row r="16" spans="1:21" ht="15" customHeight="1">
      <c r="A16" s="214"/>
      <c r="B16" s="220"/>
      <c r="C16" s="130" t="s">
        <v>143</v>
      </c>
      <c r="D16" s="89">
        <v>4.2267424721952954E-2</v>
      </c>
      <c r="E16" s="90">
        <v>2.645149618536707E-2</v>
      </c>
      <c r="F16" s="90">
        <v>1.4787784357668629E-2</v>
      </c>
      <c r="G16" s="90">
        <v>3.3181776512413566E-2</v>
      </c>
      <c r="H16" s="90" t="s">
        <v>224</v>
      </c>
      <c r="I16" s="90">
        <v>1.0188623533633461E-2</v>
      </c>
      <c r="J16" s="90">
        <v>3.6913124539693823E-2</v>
      </c>
      <c r="K16" s="90" t="s">
        <v>224</v>
      </c>
      <c r="L16" s="90">
        <v>1.4846935495099306E-2</v>
      </c>
      <c r="M16" s="90" t="s">
        <v>224</v>
      </c>
      <c r="N16" s="90">
        <v>1.3559011935083756E-2</v>
      </c>
      <c r="O16" s="91">
        <v>1.0100660176186755E-2</v>
      </c>
      <c r="P16" s="91" t="s">
        <v>224</v>
      </c>
      <c r="Q16" s="171">
        <f>COUNTIF(D13:O16, "&lt;0.01")</f>
        <v>0</v>
      </c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7.4341343906086349E-2</v>
      </c>
      <c r="E17" s="84">
        <v>0.2708502224082695</v>
      </c>
      <c r="F17" s="84">
        <v>0.27667531479336072</v>
      </c>
      <c r="G17" s="84">
        <v>0.43204355469098366</v>
      </c>
      <c r="H17" s="84">
        <v>0.15268032945389864</v>
      </c>
      <c r="I17" s="84">
        <v>0.1236956430908274</v>
      </c>
      <c r="J17" s="84">
        <v>5.3774637328796858E-2</v>
      </c>
      <c r="K17" s="84">
        <v>0.16314393703773378</v>
      </c>
      <c r="L17" s="84">
        <v>0.33144403969546132</v>
      </c>
      <c r="M17" s="84">
        <v>0.4271903111481623</v>
      </c>
      <c r="N17" s="84">
        <v>0.23441621243521979</v>
      </c>
      <c r="O17" s="85">
        <v>0.1124646484824245</v>
      </c>
      <c r="P17" s="85">
        <v>0.21894372810890639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86">
        <v>7.4437291703994005E-2</v>
      </c>
      <c r="E19" s="87">
        <v>0.29121333777156461</v>
      </c>
      <c r="F19" s="87">
        <v>0.35362191074537969</v>
      </c>
      <c r="G19" s="87">
        <v>0.57274478000381202</v>
      </c>
      <c r="H19" s="87">
        <v>0.19490959567477092</v>
      </c>
      <c r="I19" s="87">
        <v>0.15547871317486794</v>
      </c>
      <c r="J19" s="87">
        <v>6.4863103011295595E-2</v>
      </c>
      <c r="K19" s="87">
        <v>0.23565861112739511</v>
      </c>
      <c r="L19" s="87">
        <v>0.44415858432076327</v>
      </c>
      <c r="M19" s="87">
        <v>0.44313768525076841</v>
      </c>
      <c r="N19" s="87">
        <v>0.29487046752985724</v>
      </c>
      <c r="O19" s="88">
        <v>0.12692855497102504</v>
      </c>
      <c r="P19" s="88">
        <v>0.57274478000381202</v>
      </c>
      <c r="Q19" s="171"/>
    </row>
    <row r="20" spans="1:17" ht="15" customHeight="1">
      <c r="A20" s="216"/>
      <c r="B20" s="174"/>
      <c r="C20" s="130" t="s">
        <v>88</v>
      </c>
      <c r="D20" s="89">
        <v>7.4245396108178693E-2</v>
      </c>
      <c r="E20" s="90">
        <v>0.25048710704497434</v>
      </c>
      <c r="F20" s="90">
        <v>0.19972871884134172</v>
      </c>
      <c r="G20" s="90">
        <v>0.29134232937815524</v>
      </c>
      <c r="H20" s="90">
        <v>0.11151503869006343</v>
      </c>
      <c r="I20" s="90">
        <v>9.1912573006786846E-2</v>
      </c>
      <c r="J20" s="90">
        <v>4.2686171646298121E-2</v>
      </c>
      <c r="K20" s="90">
        <v>9.0629262948072428E-2</v>
      </c>
      <c r="L20" s="90">
        <v>0.2187294950701594</v>
      </c>
      <c r="M20" s="90">
        <v>0.4112429370455562</v>
      </c>
      <c r="N20" s="90">
        <v>0.16494511449752861</v>
      </c>
      <c r="O20" s="91">
        <v>9.800074199382397E-2</v>
      </c>
      <c r="P20" s="91">
        <v>4.2686171646298121E-2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0.15509245480077713</v>
      </c>
      <c r="E21" s="84">
        <v>0.31003179233632228</v>
      </c>
      <c r="F21" s="84">
        <v>0.39402895869822896</v>
      </c>
      <c r="G21" s="84">
        <v>0.45826837595111947</v>
      </c>
      <c r="H21" s="84">
        <v>0.23673545410302216</v>
      </c>
      <c r="I21" s="84">
        <v>0.20175791295958026</v>
      </c>
      <c r="J21" s="84">
        <v>0.22488013418617336</v>
      </c>
      <c r="K21" s="84">
        <v>0.16114566202486766</v>
      </c>
      <c r="L21" s="84">
        <v>0.27432612738159867</v>
      </c>
      <c r="M21" s="84">
        <v>0.42315896985877888</v>
      </c>
      <c r="N21" s="84">
        <v>0.38126915341536566</v>
      </c>
      <c r="O21" s="85">
        <v>0.31842453126366521</v>
      </c>
      <c r="P21" s="85">
        <v>0.30100637387644441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86">
        <v>0.15509245480077713</v>
      </c>
      <c r="E23" s="87">
        <v>0.46143298868104032</v>
      </c>
      <c r="F23" s="87">
        <v>0.4906929555541143</v>
      </c>
      <c r="G23" s="87">
        <v>0.49120247338161993</v>
      </c>
      <c r="H23" s="87">
        <v>0.27874163363975724</v>
      </c>
      <c r="I23" s="87">
        <v>0.28648117143692364</v>
      </c>
      <c r="J23" s="87">
        <v>0.23717439745921165</v>
      </c>
      <c r="K23" s="87">
        <v>0.16572006894990043</v>
      </c>
      <c r="L23" s="87">
        <v>0.31786901724271249</v>
      </c>
      <c r="M23" s="87">
        <v>0.46539056535946388</v>
      </c>
      <c r="N23" s="87">
        <v>0.39901445941880537</v>
      </c>
      <c r="O23" s="88">
        <v>0.48630244014770835</v>
      </c>
      <c r="P23" s="88">
        <v>0.49120247338161993</v>
      </c>
      <c r="Q23" s="171"/>
    </row>
    <row r="24" spans="1:17" ht="15" customHeight="1">
      <c r="A24" s="216"/>
      <c r="B24" s="174"/>
      <c r="C24" s="130" t="s">
        <v>88</v>
      </c>
      <c r="D24" s="89">
        <v>0.15509245480077713</v>
      </c>
      <c r="E24" s="90">
        <v>0.15863059599160417</v>
      </c>
      <c r="F24" s="90">
        <v>0.29736496184234357</v>
      </c>
      <c r="G24" s="90">
        <v>0.42533427852061895</v>
      </c>
      <c r="H24" s="90">
        <v>0.19472927456628708</v>
      </c>
      <c r="I24" s="90">
        <v>0.11703465448223688</v>
      </c>
      <c r="J24" s="90">
        <v>0.21258587091313505</v>
      </c>
      <c r="K24" s="90">
        <v>0.15657125509983488</v>
      </c>
      <c r="L24" s="90">
        <v>0.23078323752048488</v>
      </c>
      <c r="M24" s="90">
        <v>0.38092737435809393</v>
      </c>
      <c r="N24" s="90">
        <v>0.36352384741192595</v>
      </c>
      <c r="O24" s="91">
        <v>0.1505466223796221</v>
      </c>
      <c r="P24" s="91">
        <v>0.11703465448223688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0.44391345552723749</v>
      </c>
      <c r="E25" s="84">
        <v>0.42300586276970598</v>
      </c>
      <c r="F25" s="84">
        <v>0.72567596790373901</v>
      </c>
      <c r="G25" s="84">
        <v>0.47058603571437546</v>
      </c>
      <c r="H25" s="84">
        <v>0.4950820950578409</v>
      </c>
      <c r="I25" s="84">
        <v>0.14242492983767602</v>
      </c>
      <c r="J25" s="84">
        <v>0.15006504293579856</v>
      </c>
      <c r="K25" s="84">
        <v>0.19253300460244627</v>
      </c>
      <c r="L25" s="84">
        <v>0.2565562621058215</v>
      </c>
      <c r="M25" s="84">
        <v>0.57110071726706524</v>
      </c>
      <c r="N25" s="84">
        <v>0.78454703825846794</v>
      </c>
      <c r="O25" s="85">
        <v>0.74783560450447017</v>
      </c>
      <c r="P25" s="85">
        <v>0.46485696793406162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86">
        <v>0.54041425742153693</v>
      </c>
      <c r="E27" s="87">
        <v>0.44455384615384619</v>
      </c>
      <c r="F27" s="87">
        <v>0.76163416588425581</v>
      </c>
      <c r="G27" s="87">
        <v>0.54607172725931041</v>
      </c>
      <c r="H27" s="87">
        <v>0.98833489196239599</v>
      </c>
      <c r="I27" s="87">
        <v>0.19632991318074192</v>
      </c>
      <c r="J27" s="87">
        <v>0.15524111813156932</v>
      </c>
      <c r="K27" s="87">
        <v>0.2934327197175956</v>
      </c>
      <c r="L27" s="87">
        <v>0.42352222752992968</v>
      </c>
      <c r="M27" s="87">
        <v>0.63686430459241183</v>
      </c>
      <c r="N27" s="87">
        <v>0.91839295997165094</v>
      </c>
      <c r="O27" s="88">
        <v>0.89111194745596034</v>
      </c>
      <c r="P27" s="88">
        <v>0.98833489196239599</v>
      </c>
      <c r="Q27" s="171"/>
    </row>
    <row r="28" spans="1:17" ht="15" customHeight="1">
      <c r="A28" s="216"/>
      <c r="B28" s="174"/>
      <c r="C28" s="130" t="s">
        <v>88</v>
      </c>
      <c r="D28" s="89">
        <v>0.34741265363293811</v>
      </c>
      <c r="E28" s="90">
        <v>0.40145787938556582</v>
      </c>
      <c r="F28" s="90">
        <v>0.68971776992322231</v>
      </c>
      <c r="G28" s="90">
        <v>0.39510034416944051</v>
      </c>
      <c r="H28" s="90">
        <v>0.18305051204670264</v>
      </c>
      <c r="I28" s="90">
        <v>8.8519946494610133E-2</v>
      </c>
      <c r="J28" s="90">
        <v>0.1448889677400278</v>
      </c>
      <c r="K28" s="90">
        <v>9.1633289487296959E-2</v>
      </c>
      <c r="L28" s="90">
        <v>8.9590296681713255E-2</v>
      </c>
      <c r="M28" s="90">
        <v>0.50533712994171853</v>
      </c>
      <c r="N28" s="90">
        <v>0.64073857177305471</v>
      </c>
      <c r="O28" s="91">
        <v>0.60455926155298001</v>
      </c>
      <c r="P28" s="91">
        <v>8.8519946494610133E-2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0.37517999094299909</v>
      </c>
      <c r="E29" s="84">
        <v>0.3706026978951098</v>
      </c>
      <c r="F29" s="84">
        <v>0.37182128790738478</v>
      </c>
      <c r="G29" s="84">
        <v>0.15893650128523579</v>
      </c>
      <c r="H29" s="84">
        <v>0.26277867629571128</v>
      </c>
      <c r="I29" s="84" t="s">
        <v>214</v>
      </c>
      <c r="J29" s="84">
        <v>0.10929261274958907</v>
      </c>
      <c r="K29" s="84">
        <v>0.16893021354558524</v>
      </c>
      <c r="L29" s="84">
        <v>0.27866902586208203</v>
      </c>
      <c r="M29" s="84">
        <v>0.38020268456091538</v>
      </c>
      <c r="N29" s="84">
        <v>0.38860759312225535</v>
      </c>
      <c r="O29" s="85">
        <v>0.4207728141999354</v>
      </c>
      <c r="P29" s="85">
        <v>0.3006070648995931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86">
        <v>0.38311676298360914</v>
      </c>
      <c r="E31" s="87">
        <v>0.44278503777423622</v>
      </c>
      <c r="F31" s="87">
        <v>0.38078712440670615</v>
      </c>
      <c r="G31" s="87">
        <v>0.16135509063171746</v>
      </c>
      <c r="H31" s="87">
        <v>0.39135321738722323</v>
      </c>
      <c r="I31" s="87" t="s">
        <v>214</v>
      </c>
      <c r="J31" s="87">
        <v>0.14609227829082935</v>
      </c>
      <c r="K31" s="87">
        <v>0.20761799137867509</v>
      </c>
      <c r="L31" s="87">
        <v>0.38072334333372404</v>
      </c>
      <c r="M31" s="87">
        <v>0.50043214957878535</v>
      </c>
      <c r="N31" s="87">
        <v>0.45604268469026948</v>
      </c>
      <c r="O31" s="88">
        <v>0.47196771482155875</v>
      </c>
      <c r="P31" s="88">
        <v>0.50043214957878535</v>
      </c>
      <c r="Q31" s="171"/>
    </row>
    <row r="32" spans="1:17" ht="15" customHeight="1">
      <c r="A32" s="216"/>
      <c r="B32" s="174"/>
      <c r="C32" s="130" t="s">
        <v>88</v>
      </c>
      <c r="D32" s="89">
        <v>0.36724321890238903</v>
      </c>
      <c r="E32" s="90">
        <v>0.29842035801598343</v>
      </c>
      <c r="F32" s="90">
        <v>0.36285545140806341</v>
      </c>
      <c r="G32" s="90">
        <v>0.15651791193875414</v>
      </c>
      <c r="H32" s="90">
        <v>4.5077938209860273E-2</v>
      </c>
      <c r="I32" s="90" t="s">
        <v>214</v>
      </c>
      <c r="J32" s="90">
        <v>7.2492947208348771E-2</v>
      </c>
      <c r="K32" s="90">
        <v>0.13024243571249536</v>
      </c>
      <c r="L32" s="90">
        <v>0.17661470839044002</v>
      </c>
      <c r="M32" s="90">
        <v>0.2914646889668544</v>
      </c>
      <c r="N32" s="90">
        <v>0.32117250155424126</v>
      </c>
      <c r="O32" s="91">
        <v>0.36957791357831205</v>
      </c>
      <c r="P32" s="91">
        <v>4.5077938209860273E-2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 t="s">
        <v>224</v>
      </c>
      <c r="E33" s="84" t="s">
        <v>224</v>
      </c>
      <c r="F33" s="84" t="s">
        <v>224</v>
      </c>
      <c r="G33" s="84">
        <v>1.3711250622537996E-2</v>
      </c>
      <c r="H33" s="84">
        <v>1.1246724721529683E-2</v>
      </c>
      <c r="I33" s="84" t="s">
        <v>224</v>
      </c>
      <c r="J33" s="84" t="s">
        <v>224</v>
      </c>
      <c r="K33" s="84">
        <v>1.5948710637233403E-2</v>
      </c>
      <c r="L33" s="84">
        <v>1.615522013975659E-2</v>
      </c>
      <c r="M33" s="84">
        <v>2.9117784193685717E-2</v>
      </c>
      <c r="N33" s="84" t="s">
        <v>224</v>
      </c>
      <c r="O33" s="85" t="s">
        <v>224</v>
      </c>
      <c r="P33" s="85">
        <v>1.014571627217171E-2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86" t="s">
        <v>224</v>
      </c>
      <c r="E35" s="87" t="s">
        <v>224</v>
      </c>
      <c r="F35" s="87" t="s">
        <v>224</v>
      </c>
      <c r="G35" s="87">
        <v>2.4183744218707896E-2</v>
      </c>
      <c r="H35" s="87">
        <v>1.9365948065662372E-2</v>
      </c>
      <c r="I35" s="87" t="s">
        <v>224</v>
      </c>
      <c r="J35" s="87" t="s">
        <v>224</v>
      </c>
      <c r="K35" s="87">
        <v>1.9392895412080797E-2</v>
      </c>
      <c r="L35" s="87">
        <v>1.9948895927697365E-2</v>
      </c>
      <c r="M35" s="87">
        <v>4.9871276326283367E-2</v>
      </c>
      <c r="N35" s="87" t="s">
        <v>224</v>
      </c>
      <c r="O35" s="88" t="s">
        <v>224</v>
      </c>
      <c r="P35" s="88">
        <v>4.9871276326283367E-2</v>
      </c>
      <c r="Q35" s="171"/>
    </row>
    <row r="36" spans="1:17" ht="15" customHeight="1">
      <c r="A36" s="216"/>
      <c r="B36" s="174"/>
      <c r="C36" s="130" t="s">
        <v>88</v>
      </c>
      <c r="D36" s="89" t="s">
        <v>224</v>
      </c>
      <c r="E36" s="90" t="s">
        <v>224</v>
      </c>
      <c r="F36" s="90" t="s">
        <v>224</v>
      </c>
      <c r="G36" s="90" t="s">
        <v>224</v>
      </c>
      <c r="H36" s="90" t="s">
        <v>224</v>
      </c>
      <c r="I36" s="90" t="s">
        <v>224</v>
      </c>
      <c r="J36" s="90" t="s">
        <v>224</v>
      </c>
      <c r="K36" s="90">
        <v>1.2504525862386012E-2</v>
      </c>
      <c r="L36" s="90">
        <v>1.2361544351815815E-2</v>
      </c>
      <c r="M36" s="90">
        <v>1.3383497348756648E-2</v>
      </c>
      <c r="N36" s="90" t="s">
        <v>224</v>
      </c>
      <c r="O36" s="91" t="s">
        <v>224</v>
      </c>
      <c r="P36" s="91" t="s">
        <v>224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 t="s">
        <v>224</v>
      </c>
      <c r="E37" s="84">
        <v>4.2760800681002818E-2</v>
      </c>
      <c r="F37" s="84">
        <v>4.283016791512767E-2</v>
      </c>
      <c r="G37" s="84">
        <v>7.0162753895681135E-2</v>
      </c>
      <c r="H37" s="84">
        <v>8.5955476679948614E-2</v>
      </c>
      <c r="I37" s="84">
        <v>2.8794718383542264E-2</v>
      </c>
      <c r="J37" s="84">
        <v>3.5572677879633599E-2</v>
      </c>
      <c r="K37" s="84">
        <v>2.8032342485648926E-2</v>
      </c>
      <c r="L37" s="84">
        <v>6.4525249714350058E-2</v>
      </c>
      <c r="M37" s="84">
        <v>3.8673880760680984E-2</v>
      </c>
      <c r="N37" s="84">
        <v>1.2394320532781755E-2</v>
      </c>
      <c r="O37" s="85" t="s">
        <v>224</v>
      </c>
      <c r="P37" s="85">
        <v>3.938592828067021E-2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86" t="s">
        <v>224</v>
      </c>
      <c r="E39" s="87">
        <v>4.6595121177770808E-2</v>
      </c>
      <c r="F39" s="87">
        <v>5.3226829655360942E-2</v>
      </c>
      <c r="G39" s="87">
        <v>8.2626931325908329E-2</v>
      </c>
      <c r="H39" s="87">
        <v>0.13551615553274496</v>
      </c>
      <c r="I39" s="87">
        <v>3.4963412523147906E-2</v>
      </c>
      <c r="J39" s="87">
        <v>4.1036862891434885E-2</v>
      </c>
      <c r="K39" s="87">
        <v>3.6128840287517457E-2</v>
      </c>
      <c r="L39" s="87">
        <v>7.6691875423086669E-2</v>
      </c>
      <c r="M39" s="87">
        <v>4.8089095245693748E-2</v>
      </c>
      <c r="N39" s="87">
        <v>2.478864106556351E-2</v>
      </c>
      <c r="O39" s="88" t="s">
        <v>224</v>
      </c>
      <c r="P39" s="88">
        <v>0.13551615553274496</v>
      </c>
      <c r="Q39" s="171"/>
    </row>
    <row r="40" spans="1:17" ht="15" customHeight="1">
      <c r="A40" s="216"/>
      <c r="B40" s="174"/>
      <c r="C40" s="130" t="s">
        <v>88</v>
      </c>
      <c r="D40" s="89" t="s">
        <v>224</v>
      </c>
      <c r="E40" s="90">
        <v>3.8926480184234828E-2</v>
      </c>
      <c r="F40" s="90">
        <v>3.2433506174894405E-2</v>
      </c>
      <c r="G40" s="90">
        <v>5.7698576465453955E-2</v>
      </c>
      <c r="H40" s="90">
        <v>2.43090515186664E-2</v>
      </c>
      <c r="I40" s="90">
        <v>2.2626024243936622E-2</v>
      </c>
      <c r="J40" s="90">
        <v>3.0108492867832307E-2</v>
      </c>
      <c r="K40" s="90">
        <v>1.9935844683780395E-2</v>
      </c>
      <c r="L40" s="90">
        <v>5.235862400561344E-2</v>
      </c>
      <c r="M40" s="90">
        <v>2.9854745640290049E-2</v>
      </c>
      <c r="N40" s="90" t="s">
        <v>224</v>
      </c>
      <c r="O40" s="91" t="s">
        <v>224</v>
      </c>
      <c r="P40" s="91" t="s">
        <v>224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0.38556538295497922</v>
      </c>
      <c r="E41" s="84">
        <v>0.39318763975150883</v>
      </c>
      <c r="F41" s="84">
        <v>0.4625230965254632</v>
      </c>
      <c r="G41" s="84">
        <v>0.46060556223856491</v>
      </c>
      <c r="H41" s="84">
        <v>0.38163013214405539</v>
      </c>
      <c r="I41" s="84">
        <v>0.15398009056012815</v>
      </c>
      <c r="J41" s="84">
        <v>0.19802588086648051</v>
      </c>
      <c r="K41" s="84">
        <v>0.13898633232890265</v>
      </c>
      <c r="L41" s="84">
        <v>0.2823843628117414</v>
      </c>
      <c r="M41" s="84">
        <v>0.35841764786416525</v>
      </c>
      <c r="N41" s="84">
        <v>0.38993180947344341</v>
      </c>
      <c r="O41" s="85">
        <v>0.78157792818916527</v>
      </c>
      <c r="P41" s="85">
        <v>0.36478071002337148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86">
        <v>0.42686555654672725</v>
      </c>
      <c r="E43" s="87">
        <v>0.52310248489682909</v>
      </c>
      <c r="F43" s="87">
        <v>0.48888801701844808</v>
      </c>
      <c r="G43" s="87">
        <v>0.55315993725087642</v>
      </c>
      <c r="H43" s="87">
        <v>0.43382216822187314</v>
      </c>
      <c r="I43" s="87">
        <v>0.20168435770496429</v>
      </c>
      <c r="J43" s="87">
        <v>0.19802588086648051</v>
      </c>
      <c r="K43" s="87">
        <v>0.14283352844125158</v>
      </c>
      <c r="L43" s="87">
        <v>0.29669157608510188</v>
      </c>
      <c r="M43" s="87">
        <v>0.44438063273496409</v>
      </c>
      <c r="N43" s="87">
        <v>0.61642029789014507</v>
      </c>
      <c r="O43" s="88">
        <v>0.85006199132236604</v>
      </c>
      <c r="P43" s="88">
        <v>0.85006199132236604</v>
      </c>
      <c r="Q43" s="171"/>
    </row>
    <row r="44" spans="1:17" ht="15" customHeight="1">
      <c r="A44" s="216"/>
      <c r="B44" s="174"/>
      <c r="C44" s="130" t="s">
        <v>88</v>
      </c>
      <c r="D44" s="89">
        <v>0.34426520936323118</v>
      </c>
      <c r="E44" s="90">
        <v>0.26327279460618863</v>
      </c>
      <c r="F44" s="90">
        <v>0.43615817603247831</v>
      </c>
      <c r="G44" s="90">
        <v>0.36805118722625341</v>
      </c>
      <c r="H44" s="90">
        <v>0.32943809606623758</v>
      </c>
      <c r="I44" s="90">
        <v>5.8749436017771883E-2</v>
      </c>
      <c r="J44" s="90">
        <v>0.19802588086648051</v>
      </c>
      <c r="K44" s="90">
        <v>0.13513913621655371</v>
      </c>
      <c r="L44" s="90">
        <v>0.26807714953838097</v>
      </c>
      <c r="M44" s="90">
        <v>0.2724546629933664</v>
      </c>
      <c r="N44" s="90">
        <v>0.16668820544079591</v>
      </c>
      <c r="O44" s="91">
        <v>0.71309386505596439</v>
      </c>
      <c r="P44" s="91">
        <v>5.8749436017771883E-2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0.2476493342217157</v>
      </c>
      <c r="E45" s="84">
        <v>0.32340725615320348</v>
      </c>
      <c r="F45" s="84">
        <v>0.2752959630081715</v>
      </c>
      <c r="G45" s="84">
        <v>0.29412658466823782</v>
      </c>
      <c r="H45" s="84">
        <v>0.21674390543846467</v>
      </c>
      <c r="I45" s="84">
        <v>5.5473278116497084E-2</v>
      </c>
      <c r="J45" s="84">
        <v>0.1698463781617377</v>
      </c>
      <c r="K45" s="84">
        <v>6.9168015782415354E-2</v>
      </c>
      <c r="L45" s="84">
        <v>0.27120140016228217</v>
      </c>
      <c r="M45" s="84">
        <v>0.15897754974121756</v>
      </c>
      <c r="N45" s="84">
        <v>0.2020308784542415</v>
      </c>
      <c r="O45" s="85">
        <v>0.26292706118318671</v>
      </c>
      <c r="P45" s="85">
        <v>0.21241756462484829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86">
        <v>0.30095371998065118</v>
      </c>
      <c r="E47" s="87">
        <v>0.40399846949145984</v>
      </c>
      <c r="F47" s="87">
        <v>0.30564295011625409</v>
      </c>
      <c r="G47" s="87">
        <v>0.3412940965595665</v>
      </c>
      <c r="H47" s="87">
        <v>0.33417301993045845</v>
      </c>
      <c r="I47" s="87">
        <v>7.3042841008171308E-2</v>
      </c>
      <c r="J47" s="87">
        <v>0.22162992633702533</v>
      </c>
      <c r="K47" s="87">
        <v>7.364950284106167E-2</v>
      </c>
      <c r="L47" s="87">
        <v>0.33084290221288976</v>
      </c>
      <c r="M47" s="87">
        <v>0.2188844736991892</v>
      </c>
      <c r="N47" s="87">
        <v>0.257002001819292</v>
      </c>
      <c r="O47" s="88">
        <v>0.30627309987661688</v>
      </c>
      <c r="P47" s="88">
        <v>0.40399846949145984</v>
      </c>
      <c r="Q47" s="171"/>
    </row>
    <row r="48" spans="1:17" ht="15" customHeight="1">
      <c r="A48" s="216"/>
      <c r="B48" s="174"/>
      <c r="C48" s="130" t="s">
        <v>88</v>
      </c>
      <c r="D48" s="89">
        <v>0.19434494846278025</v>
      </c>
      <c r="E48" s="90">
        <v>0.24281604281494709</v>
      </c>
      <c r="F48" s="90">
        <v>0.24494897590008885</v>
      </c>
      <c r="G48" s="90">
        <v>0.24695907277690918</v>
      </c>
      <c r="H48" s="90">
        <v>0.14376439892826606</v>
      </c>
      <c r="I48" s="90">
        <v>3.7903715224822859E-2</v>
      </c>
      <c r="J48" s="90">
        <v>0.11806282998645004</v>
      </c>
      <c r="K48" s="90">
        <v>6.4686528723769038E-2</v>
      </c>
      <c r="L48" s="90">
        <v>0.21155989811167461</v>
      </c>
      <c r="M48" s="90">
        <v>9.9070625783245908E-2</v>
      </c>
      <c r="N48" s="90">
        <v>0.14705975508919097</v>
      </c>
      <c r="O48" s="91">
        <v>0.21958102248975656</v>
      </c>
      <c r="P48" s="91">
        <v>3.7903715224822859E-2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4.5479554930344751E-2</v>
      </c>
      <c r="E49" s="84">
        <v>4.7048426827996231E-2</v>
      </c>
      <c r="F49" s="84">
        <v>6.9697865786340518E-2</v>
      </c>
      <c r="G49" s="84">
        <v>0.17714185525053833</v>
      </c>
      <c r="H49" s="84">
        <v>0.10154817818910405</v>
      </c>
      <c r="I49" s="84">
        <v>5.2062785024504975E-2</v>
      </c>
      <c r="J49" s="84">
        <v>4.7771379417395905E-2</v>
      </c>
      <c r="K49" s="84">
        <v>4.597327761797413E-2</v>
      </c>
      <c r="L49" s="84">
        <v>5.4337466033778495E-2</v>
      </c>
      <c r="M49" s="84">
        <v>7.8826752228005392E-2</v>
      </c>
      <c r="N49" s="84">
        <v>4.008676636918182E-2</v>
      </c>
      <c r="O49" s="85">
        <v>4.4941486845369173E-2</v>
      </c>
      <c r="P49" s="85">
        <v>6.885409690223758E-2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86">
        <v>5.5334189380601286E-2</v>
      </c>
      <c r="E51" s="87">
        <v>5.8036226726968038E-2</v>
      </c>
      <c r="F51" s="87">
        <v>8.7165110264358067E-2</v>
      </c>
      <c r="G51" s="87">
        <v>0.24336304931148703</v>
      </c>
      <c r="H51" s="87">
        <v>0.13780372840030206</v>
      </c>
      <c r="I51" s="87">
        <v>8.9095410847981574E-2</v>
      </c>
      <c r="J51" s="87">
        <v>5.5880335533726441E-2</v>
      </c>
      <c r="K51" s="87">
        <v>4.942331264183359E-2</v>
      </c>
      <c r="L51" s="87">
        <v>5.617398221484584E-2</v>
      </c>
      <c r="M51" s="87">
        <v>8.770376445807275E-2</v>
      </c>
      <c r="N51" s="87">
        <v>4.4207272047023148E-2</v>
      </c>
      <c r="O51" s="88">
        <v>4.7911083034410294E-2</v>
      </c>
      <c r="P51" s="88">
        <v>0.24336304931148703</v>
      </c>
      <c r="Q51" s="171"/>
    </row>
    <row r="52" spans="1:17" ht="15" customHeight="1">
      <c r="A52" s="216"/>
      <c r="B52" s="174"/>
      <c r="C52" s="130" t="s">
        <v>88</v>
      </c>
      <c r="D52" s="89">
        <v>3.5624920480088217E-2</v>
      </c>
      <c r="E52" s="90">
        <v>3.6060626929024418E-2</v>
      </c>
      <c r="F52" s="90">
        <v>5.2230621308322983E-2</v>
      </c>
      <c r="G52" s="90">
        <v>0.11092066118958961</v>
      </c>
      <c r="H52" s="90">
        <v>4.4160749060723488E-2</v>
      </c>
      <c r="I52" s="90">
        <v>1.5030159201028381E-2</v>
      </c>
      <c r="J52" s="90">
        <v>3.9662423301065369E-2</v>
      </c>
      <c r="K52" s="90">
        <v>4.252324259411467E-2</v>
      </c>
      <c r="L52" s="90">
        <v>5.2500949852711143E-2</v>
      </c>
      <c r="M52" s="90">
        <v>7.0150564484557351E-2</v>
      </c>
      <c r="N52" s="90">
        <v>3.5966260691340499E-2</v>
      </c>
      <c r="O52" s="91">
        <v>4.1971890656328052E-2</v>
      </c>
      <c r="P52" s="91">
        <v>1.5030159201028381E-2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0.13020059916646076</v>
      </c>
      <c r="E53" s="84">
        <v>0.10506750714656342</v>
      </c>
      <c r="F53" s="84">
        <v>0.18362296115326188</v>
      </c>
      <c r="G53" s="84">
        <v>0.12841931151236119</v>
      </c>
      <c r="H53" s="84">
        <v>0.10529416899429123</v>
      </c>
      <c r="I53" s="84">
        <v>9.3600725220631203E-2</v>
      </c>
      <c r="J53" s="84">
        <v>0.10318734408527883</v>
      </c>
      <c r="K53" s="84">
        <v>8.7469762813689469E-2</v>
      </c>
      <c r="L53" s="84">
        <v>0.2103872529868861</v>
      </c>
      <c r="M53" s="84">
        <v>0.66007992624258971</v>
      </c>
      <c r="N53" s="84">
        <v>0.97342288110494457</v>
      </c>
      <c r="O53" s="85">
        <v>0.76146684182193869</v>
      </c>
      <c r="P53" s="85">
        <v>0.28524818941950231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86">
        <v>0.14044985093150428</v>
      </c>
      <c r="E55" s="87">
        <v>0.12081831677161275</v>
      </c>
      <c r="F55" s="87">
        <v>0.23136835231275277</v>
      </c>
      <c r="G55" s="87">
        <v>0.16501616196901536</v>
      </c>
      <c r="H55" s="87">
        <v>0.11486272471403926</v>
      </c>
      <c r="I55" s="87">
        <v>0.10697189318540787</v>
      </c>
      <c r="J55" s="87">
        <v>0.10882321215344581</v>
      </c>
      <c r="K55" s="87">
        <v>0.13999988781393366</v>
      </c>
      <c r="L55" s="87">
        <v>0.2103872529868861</v>
      </c>
      <c r="M55" s="87">
        <v>0.80101534898015914</v>
      </c>
      <c r="N55" s="87">
        <v>0.97342288110494457</v>
      </c>
      <c r="O55" s="88">
        <v>0.84945222266630938</v>
      </c>
      <c r="P55" s="88">
        <v>0.97342288110494457</v>
      </c>
      <c r="Q55" s="171"/>
    </row>
    <row r="56" spans="1:17" ht="15" customHeight="1">
      <c r="A56" s="216"/>
      <c r="B56" s="174"/>
      <c r="C56" s="130" t="s">
        <v>88</v>
      </c>
      <c r="D56" s="89">
        <v>0.11995134740141725</v>
      </c>
      <c r="E56" s="90">
        <v>8.9316697521514082E-2</v>
      </c>
      <c r="F56" s="90">
        <v>0.13587756999377101</v>
      </c>
      <c r="G56" s="90">
        <v>9.1822461055707044E-2</v>
      </c>
      <c r="H56" s="90">
        <v>9.5725613274543209E-2</v>
      </c>
      <c r="I56" s="90">
        <v>8.0229557255854553E-2</v>
      </c>
      <c r="J56" s="90">
        <v>9.7551476017111838E-2</v>
      </c>
      <c r="K56" s="90">
        <v>3.4939637813445272E-2</v>
      </c>
      <c r="L56" s="90">
        <v>0.2103872529868861</v>
      </c>
      <c r="M56" s="90">
        <v>0.55772204741864639</v>
      </c>
      <c r="N56" s="90">
        <v>0.97342288110494457</v>
      </c>
      <c r="O56" s="91">
        <v>0.673481460977568</v>
      </c>
      <c r="P56" s="91">
        <v>3.4939637813445272E-2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0.35948504325282804</v>
      </c>
      <c r="E57" s="84">
        <v>0.33742784359032646</v>
      </c>
      <c r="F57" s="84">
        <v>0.32760358945428342</v>
      </c>
      <c r="G57" s="84">
        <v>0.46110165467612585</v>
      </c>
      <c r="H57" s="84">
        <v>0.18410939820651029</v>
      </c>
      <c r="I57" s="84">
        <v>0.13471968043647337</v>
      </c>
      <c r="J57" s="84">
        <v>0.20867158062577118</v>
      </c>
      <c r="K57" s="84" t="s">
        <v>214</v>
      </c>
      <c r="L57" s="84">
        <v>0.95434719907380972</v>
      </c>
      <c r="M57" s="84">
        <v>0.2969192401089587</v>
      </c>
      <c r="N57" s="84">
        <v>0.40527139548383334</v>
      </c>
      <c r="O57" s="85">
        <v>0.27839149573069361</v>
      </c>
      <c r="P57" s="85">
        <v>0.32105875623945729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86">
        <v>0.35948504325282804</v>
      </c>
      <c r="E59" s="87">
        <v>0.44212339934684103</v>
      </c>
      <c r="F59" s="87">
        <v>0.35742260583231472</v>
      </c>
      <c r="G59" s="87">
        <v>0.5258288597516485</v>
      </c>
      <c r="H59" s="87">
        <v>0.20890511362064282</v>
      </c>
      <c r="I59" s="87">
        <v>0.16200836982061598</v>
      </c>
      <c r="J59" s="87">
        <v>0.30654753900092946</v>
      </c>
      <c r="K59" s="87" t="s">
        <v>214</v>
      </c>
      <c r="L59" s="87">
        <v>0.95434719907380972</v>
      </c>
      <c r="M59" s="87">
        <v>0.54464525908910699</v>
      </c>
      <c r="N59" s="87">
        <v>0.4444806635802363</v>
      </c>
      <c r="O59" s="88">
        <v>0.3299703345936576</v>
      </c>
      <c r="P59" s="88">
        <v>0.95434719907380972</v>
      </c>
      <c r="Q59" s="171"/>
    </row>
    <row r="60" spans="1:17" ht="15" customHeight="1">
      <c r="A60" s="216"/>
      <c r="B60" s="174"/>
      <c r="C60" s="130" t="s">
        <v>88</v>
      </c>
      <c r="D60" s="89">
        <v>0.35948504325282804</v>
      </c>
      <c r="E60" s="90">
        <v>0.23273228783381192</v>
      </c>
      <c r="F60" s="90">
        <v>0.29778457307625211</v>
      </c>
      <c r="G60" s="90">
        <v>0.39637444960060314</v>
      </c>
      <c r="H60" s="90">
        <v>0.13916389013628921</v>
      </c>
      <c r="I60" s="90">
        <v>0.10743099105233075</v>
      </c>
      <c r="J60" s="90">
        <v>0.11079562225061292</v>
      </c>
      <c r="K60" s="90" t="s">
        <v>214</v>
      </c>
      <c r="L60" s="90">
        <v>0.95434719907380972</v>
      </c>
      <c r="M60" s="90">
        <v>1.2992095226088804E-2</v>
      </c>
      <c r="N60" s="90">
        <v>0.36606212738743038</v>
      </c>
      <c r="O60" s="91">
        <v>0.22681265686772961</v>
      </c>
      <c r="P60" s="91">
        <v>1.2992095226088804E-2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2.8225082759455112E-2</v>
      </c>
      <c r="E61" s="84">
        <v>0.10870384269108803</v>
      </c>
      <c r="F61" s="84">
        <v>7.2833100373592058E-2</v>
      </c>
      <c r="G61" s="84">
        <v>0.1746316581310518</v>
      </c>
      <c r="H61" s="84">
        <v>0.17888632811473873</v>
      </c>
      <c r="I61" s="84">
        <v>0.10937926074007032</v>
      </c>
      <c r="J61" s="84">
        <v>0.20255740284902229</v>
      </c>
      <c r="K61" s="84">
        <v>0.15650378031201917</v>
      </c>
      <c r="L61" s="84">
        <v>0.23808880169809882</v>
      </c>
      <c r="M61" s="84">
        <v>0.11896633401986621</v>
      </c>
      <c r="N61" s="84">
        <v>7.4789334255962597E-2</v>
      </c>
      <c r="O61" s="85">
        <v>4.8283617457531597E-2</v>
      </c>
      <c r="P61" s="85">
        <v>0.12775191342075382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86">
        <v>2.8513461643910727E-2</v>
      </c>
      <c r="E63" s="87">
        <v>0.13369776402015349</v>
      </c>
      <c r="F63" s="87">
        <v>0.11135868513381403</v>
      </c>
      <c r="G63" s="87">
        <v>0.20809355372419369</v>
      </c>
      <c r="H63" s="87">
        <v>0.23528818281996242</v>
      </c>
      <c r="I63" s="87">
        <v>0.14226368794265237</v>
      </c>
      <c r="J63" s="87">
        <v>0.20848457428531195</v>
      </c>
      <c r="K63" s="87">
        <v>0.17402892167826106</v>
      </c>
      <c r="L63" s="87">
        <v>0.26544587282631293</v>
      </c>
      <c r="M63" s="87">
        <v>0.13986495014114103</v>
      </c>
      <c r="N63" s="87">
        <v>7.9577902796984332E-2</v>
      </c>
      <c r="O63" s="88">
        <v>5.2837747629579282E-2</v>
      </c>
      <c r="P63" s="88">
        <v>0.26544587282631293</v>
      </c>
      <c r="Q63" s="171"/>
    </row>
    <row r="64" spans="1:17" ht="15" customHeight="1">
      <c r="A64" s="221"/>
      <c r="B64" s="174"/>
      <c r="C64" s="130" t="s">
        <v>143</v>
      </c>
      <c r="D64" s="89">
        <v>2.7936703874999497E-2</v>
      </c>
      <c r="E64" s="90">
        <v>8.3709921362022571E-2</v>
      </c>
      <c r="F64" s="90">
        <v>3.4307515613370081E-2</v>
      </c>
      <c r="G64" s="90">
        <v>0.14116976253790989</v>
      </c>
      <c r="H64" s="90">
        <v>0.14035870571093845</v>
      </c>
      <c r="I64" s="90">
        <v>7.6494833537488274E-2</v>
      </c>
      <c r="J64" s="90">
        <v>0.19663023141273261</v>
      </c>
      <c r="K64" s="90">
        <v>0.13897863894577731</v>
      </c>
      <c r="L64" s="90">
        <v>0.21073173056988473</v>
      </c>
      <c r="M64" s="90">
        <v>9.5471796870988918E-2</v>
      </c>
      <c r="N64" s="90">
        <v>7.0000765714940877E-2</v>
      </c>
      <c r="O64" s="91">
        <v>4.3729487285483912E-2</v>
      </c>
      <c r="P64" s="91">
        <v>2.7936703874999497E-2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1.8503200000000001E-2</v>
      </c>
      <c r="E65" s="84">
        <v>3.0387499999999998E-2</v>
      </c>
      <c r="F65" s="84">
        <v>1.276275E-2</v>
      </c>
      <c r="G65" s="84">
        <v>1.06964E-2</v>
      </c>
      <c r="H65" s="84">
        <v>1.4585999999999998E-2</v>
      </c>
      <c r="I65" s="84">
        <v>2.7348749999999998E-2</v>
      </c>
      <c r="J65" s="84">
        <v>4.8619999999999997E-2</v>
      </c>
      <c r="K65" s="84">
        <v>2.1947999999999999E-2</v>
      </c>
      <c r="L65" s="84">
        <v>1.0237800000000002E-2</v>
      </c>
      <c r="M65" s="84" t="s">
        <v>224</v>
      </c>
      <c r="N65" s="84" t="s">
        <v>224</v>
      </c>
      <c r="O65" s="85" t="s">
        <v>224</v>
      </c>
      <c r="P65" s="85">
        <v>1.8055882352941175E-2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86">
        <v>3.8896E-2</v>
      </c>
      <c r="E67" s="87">
        <v>3.4034000000000002E-2</v>
      </c>
      <c r="F67" s="87">
        <v>2.6741000000000001E-2</v>
      </c>
      <c r="G67" s="87">
        <v>1.4585999999999998E-2</v>
      </c>
      <c r="H67" s="87">
        <v>2.9171999999999997E-2</v>
      </c>
      <c r="I67" s="87">
        <v>3.8896E-2</v>
      </c>
      <c r="J67" s="87">
        <v>6.3205999999999998E-2</v>
      </c>
      <c r="K67" s="87">
        <v>3.8896E-2</v>
      </c>
      <c r="L67" s="87">
        <v>1.7017000000000001E-2</v>
      </c>
      <c r="M67" s="87">
        <v>2.4309999999999998E-2</v>
      </c>
      <c r="N67" s="87">
        <v>1.7017000000000001E-2</v>
      </c>
      <c r="O67" s="88" t="s">
        <v>224</v>
      </c>
      <c r="P67" s="88">
        <v>6.3205999999999998E-2</v>
      </c>
      <c r="Q67" s="171"/>
    </row>
    <row r="68" spans="1:17" ht="15" customHeight="1">
      <c r="A68" s="169"/>
      <c r="B68" s="173"/>
      <c r="C68" s="130" t="s">
        <v>140</v>
      </c>
      <c r="D68" s="89" t="s">
        <v>224</v>
      </c>
      <c r="E68" s="90">
        <v>2.4309999999999998E-2</v>
      </c>
      <c r="F68" s="90" t="s">
        <v>224</v>
      </c>
      <c r="G68" s="90" t="s">
        <v>224</v>
      </c>
      <c r="H68" s="90" t="s">
        <v>224</v>
      </c>
      <c r="I68" s="90">
        <v>1.9448E-2</v>
      </c>
      <c r="J68" s="90">
        <v>2.1878999999999999E-2</v>
      </c>
      <c r="K68" s="90" t="s">
        <v>224</v>
      </c>
      <c r="L68" s="90" t="s">
        <v>224</v>
      </c>
      <c r="M68" s="90" t="s">
        <v>224</v>
      </c>
      <c r="N68" s="90" t="s">
        <v>224</v>
      </c>
      <c r="O68" s="91" t="s">
        <v>224</v>
      </c>
      <c r="P68" s="91" t="s">
        <v>224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5.8344000000000007E-2</v>
      </c>
      <c r="E69" s="84">
        <v>7.7792E-2</v>
      </c>
      <c r="F69" s="84">
        <v>4.6189000000000001E-2</v>
      </c>
      <c r="G69" s="84">
        <v>3.5492599999999999E-2</v>
      </c>
      <c r="H69" s="84">
        <v>1.5228249999999999E-2</v>
      </c>
      <c r="I69" s="84">
        <v>5.5947499999999997E-2</v>
      </c>
      <c r="J69" s="84">
        <v>7.8278199999999992E-2</v>
      </c>
      <c r="K69" s="84">
        <v>3.1706499999999999E-2</v>
      </c>
      <c r="L69" s="84">
        <v>7.0499000000000006E-2</v>
      </c>
      <c r="M69" s="84">
        <v>1.2223999999999999E-2</v>
      </c>
      <c r="N69" s="84" t="s">
        <v>224</v>
      </c>
      <c r="O69" s="85" t="s">
        <v>224</v>
      </c>
      <c r="P69" s="85">
        <v>4.2177921568627416E-2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86">
        <v>7.5360999999999997E-2</v>
      </c>
      <c r="E71" s="87">
        <v>0.119119</v>
      </c>
      <c r="F71" s="87">
        <v>6.8068000000000004E-2</v>
      </c>
      <c r="G71" s="87">
        <v>5.1050999999999999E-2</v>
      </c>
      <c r="H71" s="87">
        <v>3.6464999999999997E-2</v>
      </c>
      <c r="I71" s="87">
        <v>8.0222999999999989E-2</v>
      </c>
      <c r="J71" s="87">
        <v>0.10939499999999999</v>
      </c>
      <c r="K71" s="87">
        <v>0.11182599999999998</v>
      </c>
      <c r="L71" s="87">
        <v>9.9670999999999996E-2</v>
      </c>
      <c r="M71" s="87">
        <v>2.4309999999999998E-2</v>
      </c>
      <c r="N71" s="87" t="s">
        <v>224</v>
      </c>
      <c r="O71" s="88" t="s">
        <v>224</v>
      </c>
      <c r="P71" s="88">
        <v>0.119119</v>
      </c>
      <c r="Q71" s="171"/>
    </row>
    <row r="72" spans="1:17" ht="15" customHeight="1">
      <c r="A72" s="169"/>
      <c r="B72" s="220"/>
      <c r="C72" s="130" t="s">
        <v>140</v>
      </c>
      <c r="D72" s="89">
        <v>3.8896E-2</v>
      </c>
      <c r="E72" s="90">
        <v>4.8619999999999997E-2</v>
      </c>
      <c r="F72" s="90">
        <v>2.6741000000000001E-2</v>
      </c>
      <c r="G72" s="90">
        <v>2.1878999999999999E-2</v>
      </c>
      <c r="H72" s="90" t="s">
        <v>224</v>
      </c>
      <c r="I72" s="90" t="s">
        <v>224</v>
      </c>
      <c r="J72" s="90">
        <v>4.1326999999999996E-2</v>
      </c>
      <c r="K72" s="90" t="s">
        <v>224</v>
      </c>
      <c r="L72" s="90">
        <v>3.6464999999999997E-2</v>
      </c>
      <c r="M72" s="90" t="s">
        <v>224</v>
      </c>
      <c r="N72" s="90" t="s">
        <v>224</v>
      </c>
      <c r="O72" s="91" t="s">
        <v>224</v>
      </c>
      <c r="P72" s="91" t="s">
        <v>224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2.0663500000000001E-2</v>
      </c>
      <c r="E73" s="84">
        <v>5.3481999999999995E-2</v>
      </c>
      <c r="F73" s="84">
        <v>3.4844333333333331E-2</v>
      </c>
      <c r="G73" s="84">
        <v>4.0111499999999994E-2</v>
      </c>
      <c r="H73" s="84">
        <v>1.2154999999999999E-2</v>
      </c>
      <c r="I73" s="84">
        <v>2.1878999999999999E-2</v>
      </c>
      <c r="J73" s="84">
        <v>2.55255E-2</v>
      </c>
      <c r="K73" s="84" t="s">
        <v>224</v>
      </c>
      <c r="L73" s="84">
        <v>2.6741000000000001E-2</v>
      </c>
      <c r="M73" s="84" t="s">
        <v>224</v>
      </c>
      <c r="N73" s="84" t="s">
        <v>224</v>
      </c>
      <c r="O73" s="85" t="s">
        <v>224</v>
      </c>
      <c r="P73" s="85">
        <v>2.2284846153846159E-2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86">
        <v>2.4309999999999998E-2</v>
      </c>
      <c r="E75" s="87">
        <v>8.0222999999999989E-2</v>
      </c>
      <c r="F75" s="87">
        <v>5.591299999999999E-2</v>
      </c>
      <c r="G75" s="87">
        <v>4.6188999999999994E-2</v>
      </c>
      <c r="H75" s="87">
        <v>1.4585999999999998E-2</v>
      </c>
      <c r="I75" s="87">
        <v>3.6464999999999997E-2</v>
      </c>
      <c r="J75" s="87">
        <v>2.6741000000000001E-2</v>
      </c>
      <c r="K75" s="87">
        <v>1.7017000000000001E-2</v>
      </c>
      <c r="L75" s="87">
        <v>3.1602999999999999E-2</v>
      </c>
      <c r="M75" s="87">
        <v>1.4585999999999998E-2</v>
      </c>
      <c r="N75" s="87">
        <v>1.2154999999999999E-2</v>
      </c>
      <c r="O75" s="88" t="s">
        <v>224</v>
      </c>
      <c r="P75" s="88">
        <v>8.0222999999999989E-2</v>
      </c>
      <c r="Q75" s="171"/>
    </row>
    <row r="76" spans="1:17" ht="15" customHeight="1">
      <c r="A76" s="214"/>
      <c r="B76" s="220"/>
      <c r="C76" s="130" t="s">
        <v>143</v>
      </c>
      <c r="D76" s="89">
        <v>1.7017000000000001E-2</v>
      </c>
      <c r="E76" s="90">
        <v>2.6741000000000001E-2</v>
      </c>
      <c r="F76" s="90">
        <v>1.4585999999999998E-2</v>
      </c>
      <c r="G76" s="90">
        <v>3.4034000000000002E-2</v>
      </c>
      <c r="H76" s="90" t="s">
        <v>224</v>
      </c>
      <c r="I76" s="90" t="s">
        <v>224</v>
      </c>
      <c r="J76" s="90">
        <v>2.4309999999999998E-2</v>
      </c>
      <c r="K76" s="90" t="s">
        <v>224</v>
      </c>
      <c r="L76" s="90">
        <v>2.1878999999999999E-2</v>
      </c>
      <c r="M76" s="90" t="s">
        <v>224</v>
      </c>
      <c r="N76" s="90" t="s">
        <v>224</v>
      </c>
      <c r="O76" s="91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0.15000000000000002</v>
      </c>
      <c r="E77" s="84">
        <v>0.15000000000000002</v>
      </c>
      <c r="F77" s="84">
        <v>0.21099999999999994</v>
      </c>
      <c r="G77" s="84">
        <v>0.30999999999999994</v>
      </c>
      <c r="H77" s="84">
        <v>0.38749999999999996</v>
      </c>
      <c r="I77" s="84">
        <v>0.52999999999999992</v>
      </c>
      <c r="J77" s="84">
        <v>0.69249999999999989</v>
      </c>
      <c r="K77" s="84">
        <v>0.56000000000000005</v>
      </c>
      <c r="L77" s="84">
        <v>0.34200000000000003</v>
      </c>
      <c r="M77" s="84">
        <v>0.28249999999999997</v>
      </c>
      <c r="N77" s="84">
        <v>0.55999999999999994</v>
      </c>
      <c r="O77" s="85">
        <v>0.434</v>
      </c>
      <c r="P77" s="85">
        <v>0.38375000000000004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0.34000000000000008</v>
      </c>
      <c r="E79" s="105">
        <v>0.34000000000000008</v>
      </c>
      <c r="F79" s="105">
        <v>0.28999999999999992</v>
      </c>
      <c r="G79" s="105">
        <v>0.5099999999999999</v>
      </c>
      <c r="H79" s="87">
        <v>0.48</v>
      </c>
      <c r="I79" s="87">
        <v>0.84</v>
      </c>
      <c r="J79" s="87">
        <v>1.0099999999999998</v>
      </c>
      <c r="K79" s="105">
        <v>0.74</v>
      </c>
      <c r="L79" s="105">
        <v>0.5099999999999999</v>
      </c>
      <c r="M79" s="105">
        <v>0.36</v>
      </c>
      <c r="N79" s="105">
        <v>0.80999999999999983</v>
      </c>
      <c r="O79" s="88">
        <v>0.7799999999999998</v>
      </c>
      <c r="P79" s="88">
        <v>1.0099999999999998</v>
      </c>
      <c r="Q79" s="171"/>
    </row>
    <row r="80" spans="1:17" ht="15" customHeight="1">
      <c r="A80" s="169"/>
      <c r="B80" s="220"/>
      <c r="C80" s="130" t="s">
        <v>140</v>
      </c>
      <c r="D80" s="138" t="s">
        <v>224</v>
      </c>
      <c r="E80" s="90" t="s">
        <v>224</v>
      </c>
      <c r="F80" s="90" t="s">
        <v>224</v>
      </c>
      <c r="G80" s="90">
        <v>9.9999999999999992E-2</v>
      </c>
      <c r="H80" s="90">
        <v>0.21</v>
      </c>
      <c r="I80" s="90">
        <v>0.32</v>
      </c>
      <c r="J80" s="90">
        <v>0.28000000000000008</v>
      </c>
      <c r="K80" s="90">
        <v>0.32</v>
      </c>
      <c r="L80" s="90">
        <v>0.13</v>
      </c>
      <c r="M80" s="90">
        <v>0.19999999999999998</v>
      </c>
      <c r="N80" s="90">
        <v>0.42</v>
      </c>
      <c r="O80" s="91">
        <v>0.28000000000000008</v>
      </c>
      <c r="P80" s="91" t="s">
        <v>224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>
        <v>0.1220335492437389</v>
      </c>
      <c r="E81" s="84">
        <v>6.7279748853896745E-2</v>
      </c>
      <c r="F81" s="84">
        <v>3.1874066703100216E-2</v>
      </c>
      <c r="G81" s="84">
        <v>0.11619511695302603</v>
      </c>
      <c r="H81" s="84">
        <v>3.2167721518987342E-2</v>
      </c>
      <c r="I81" s="84" t="s">
        <v>224</v>
      </c>
      <c r="J81" s="84">
        <v>0.10407110037286288</v>
      </c>
      <c r="K81" s="84">
        <v>5.5960955695369526E-2</v>
      </c>
      <c r="L81" s="84" t="s">
        <v>224</v>
      </c>
      <c r="M81" s="84" t="s">
        <v>224</v>
      </c>
      <c r="N81" s="84" t="s">
        <v>224</v>
      </c>
      <c r="O81" s="85">
        <v>6.6418287907308998E-2</v>
      </c>
      <c r="P81" s="85">
        <v>4.90447939895634E-2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>
        <v>0.14448457904973602</v>
      </c>
      <c r="E83" s="87">
        <v>0.12955949770779349</v>
      </c>
      <c r="F83" s="87">
        <v>5.5612197608675501E-2</v>
      </c>
      <c r="G83" s="87">
        <v>0.15470147449842883</v>
      </c>
      <c r="H83" s="87">
        <v>5.9335443037974681E-2</v>
      </c>
      <c r="I83" s="87">
        <v>1.0489877268435961E-2</v>
      </c>
      <c r="J83" s="87">
        <v>0.11799410029498525</v>
      </c>
      <c r="K83" s="87">
        <v>9.2128749928024417E-2</v>
      </c>
      <c r="L83" s="87">
        <v>1.1448196908986836E-2</v>
      </c>
      <c r="M83" s="87" t="s">
        <v>224</v>
      </c>
      <c r="N83" s="87">
        <v>1.9866891824774014E-2</v>
      </c>
      <c r="O83" s="88">
        <v>8.6931324253839454E-2</v>
      </c>
      <c r="P83" s="88">
        <v>0.15470147449842883</v>
      </c>
      <c r="Q83" s="171"/>
    </row>
    <row r="84" spans="1:17" ht="15" customHeight="1">
      <c r="A84" s="214"/>
      <c r="B84" s="220"/>
      <c r="C84" s="130" t="s">
        <v>143</v>
      </c>
      <c r="D84" s="89">
        <v>9.9582519437741768E-2</v>
      </c>
      <c r="E84" s="90" t="s">
        <v>224</v>
      </c>
      <c r="F84" s="90" t="s">
        <v>224</v>
      </c>
      <c r="G84" s="90">
        <v>7.7688759407623223E-2</v>
      </c>
      <c r="H84" s="90" t="s">
        <v>224</v>
      </c>
      <c r="I84" s="90" t="s">
        <v>224</v>
      </c>
      <c r="J84" s="90">
        <v>9.0148100450740509E-2</v>
      </c>
      <c r="K84" s="90">
        <v>1.9793161462714634E-2</v>
      </c>
      <c r="L84" s="90" t="s">
        <v>224</v>
      </c>
      <c r="M84" s="90" t="s">
        <v>224</v>
      </c>
      <c r="N84" s="90" t="s">
        <v>224</v>
      </c>
      <c r="O84" s="91">
        <v>4.5905251560778557E-2</v>
      </c>
      <c r="P84" s="91" t="s">
        <v>224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0.2028777278022259</v>
      </c>
      <c r="O85" s="85">
        <v>0.15015840000333885</v>
      </c>
      <c r="P85" s="85">
        <v>0.17651806390278235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0.25324998448810121</v>
      </c>
      <c r="O87" s="88">
        <v>0.19148394966596111</v>
      </c>
      <c r="P87" s="88">
        <v>0.25324998448810121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0.15250547111635057</v>
      </c>
      <c r="O88" s="91">
        <v>0.10883285034071659</v>
      </c>
      <c r="P88" s="91">
        <v>0.10883285034071659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86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17"/>
      <c r="P91" s="88"/>
      <c r="Q91" s="171"/>
    </row>
    <row r="92" spans="1:17" ht="15" hidden="1" customHeight="1">
      <c r="A92" s="169"/>
      <c r="B92" s="174"/>
      <c r="C92" s="130" t="s">
        <v>140</v>
      </c>
      <c r="D92" s="89"/>
      <c r="E92" s="90"/>
      <c r="F92" s="90"/>
      <c r="G92" s="90"/>
      <c r="H92" s="90"/>
      <c r="I92" s="90"/>
      <c r="J92" s="90"/>
      <c r="K92" s="90"/>
      <c r="L92" s="90"/>
      <c r="M92" s="90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86"/>
      <c r="E95" s="87"/>
      <c r="F95" s="87"/>
      <c r="G95" s="87"/>
      <c r="H95" s="87"/>
      <c r="I95" s="87"/>
      <c r="J95" s="87"/>
      <c r="K95" s="87"/>
      <c r="L95" s="87"/>
      <c r="M95" s="16"/>
      <c r="N95" s="16"/>
      <c r="O95" s="17"/>
      <c r="P95" s="88"/>
      <c r="Q95" s="171"/>
    </row>
    <row r="96" spans="1:17" ht="15" hidden="1" customHeight="1">
      <c r="A96" s="169"/>
      <c r="B96" s="174"/>
      <c r="C96" s="130" t="s">
        <v>140</v>
      </c>
      <c r="D96" s="89"/>
      <c r="E96" s="90"/>
      <c r="F96" s="90"/>
      <c r="G96" s="90"/>
      <c r="H96" s="90"/>
      <c r="I96" s="90"/>
      <c r="J96" s="90"/>
      <c r="K96" s="90"/>
      <c r="L96" s="90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86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8"/>
      <c r="P99" s="88"/>
      <c r="Q99" s="171"/>
    </row>
    <row r="100" spans="1:17" ht="15" hidden="1" customHeight="1">
      <c r="A100" s="214"/>
      <c r="B100" s="174"/>
      <c r="C100" s="130" t="s">
        <v>140</v>
      </c>
      <c r="D100" s="89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1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 t="s">
        <v>224</v>
      </c>
      <c r="F113" s="84" t="s">
        <v>224</v>
      </c>
      <c r="G113" s="84" t="s">
        <v>224</v>
      </c>
      <c r="H113" s="84" t="s">
        <v>224</v>
      </c>
      <c r="I113" s="84">
        <v>1.8407260200778795E-2</v>
      </c>
      <c r="J113" s="84">
        <v>2.9348444814653134E-2</v>
      </c>
      <c r="K113" s="84">
        <v>1.9244778532747142E-2</v>
      </c>
      <c r="L113" s="84" t="s">
        <v>224</v>
      </c>
      <c r="M113" s="84" t="s">
        <v>224</v>
      </c>
      <c r="N113" s="84" t="s">
        <v>224</v>
      </c>
      <c r="O113" s="85" t="s">
        <v>224</v>
      </c>
      <c r="P113" s="85" t="s">
        <v>224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86" t="s">
        <v>214</v>
      </c>
      <c r="E115" s="87" t="s">
        <v>224</v>
      </c>
      <c r="F115" s="87" t="s">
        <v>224</v>
      </c>
      <c r="G115" s="87" t="s">
        <v>224</v>
      </c>
      <c r="H115" s="87" t="s">
        <v>224</v>
      </c>
      <c r="I115" s="87">
        <v>2.7601567760414052E-2</v>
      </c>
      <c r="J115" s="87">
        <v>3.4101801087544223E-2</v>
      </c>
      <c r="K115" s="87">
        <v>2.1628714453083394E-2</v>
      </c>
      <c r="L115" s="87" t="s">
        <v>224</v>
      </c>
      <c r="M115" s="87" t="s">
        <v>224</v>
      </c>
      <c r="N115" s="87" t="s">
        <v>224</v>
      </c>
      <c r="O115" s="88" t="s">
        <v>224</v>
      </c>
      <c r="P115" s="88">
        <v>3.4101801087544223E-2</v>
      </c>
      <c r="Q115" s="171"/>
    </row>
    <row r="116" spans="1:17" ht="15" customHeight="1">
      <c r="A116" s="216"/>
      <c r="B116" s="174"/>
      <c r="C116" s="130" t="s">
        <v>84</v>
      </c>
      <c r="D116" s="89" t="s">
        <v>214</v>
      </c>
      <c r="E116" s="90" t="s">
        <v>224</v>
      </c>
      <c r="F116" s="90" t="s">
        <v>224</v>
      </c>
      <c r="G116" s="90" t="s">
        <v>224</v>
      </c>
      <c r="H116" s="90" t="s">
        <v>224</v>
      </c>
      <c r="I116" s="90" t="s">
        <v>224</v>
      </c>
      <c r="J116" s="90">
        <v>2.4595088541762046E-2</v>
      </c>
      <c r="K116" s="90">
        <v>1.6860842612410894E-2</v>
      </c>
      <c r="L116" s="90" t="s">
        <v>224</v>
      </c>
      <c r="M116" s="90" t="s">
        <v>224</v>
      </c>
      <c r="N116" s="90" t="s">
        <v>224</v>
      </c>
      <c r="O116" s="91" t="s">
        <v>224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2.7488668785769846E-2</v>
      </c>
      <c r="E117" s="84">
        <v>6.4326496497251667E-2</v>
      </c>
      <c r="F117" s="84">
        <v>5.8691440967064738E-2</v>
      </c>
      <c r="G117" s="84">
        <v>2.7208328807962485E-2</v>
      </c>
      <c r="H117" s="84">
        <v>2.3865832661127476E-2</v>
      </c>
      <c r="I117" s="84" t="s">
        <v>224</v>
      </c>
      <c r="J117" s="84" t="s">
        <v>224</v>
      </c>
      <c r="K117" s="84" t="s">
        <v>224</v>
      </c>
      <c r="L117" s="84" t="s">
        <v>224</v>
      </c>
      <c r="M117" s="84" t="s">
        <v>224</v>
      </c>
      <c r="N117" s="84" t="s">
        <v>224</v>
      </c>
      <c r="O117" s="85" t="s">
        <v>224</v>
      </c>
      <c r="P117" s="85">
        <v>1.9492194619384624E-2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86">
        <v>4.8582051012910674E-2</v>
      </c>
      <c r="E119" s="87">
        <v>0.13304152351527981</v>
      </c>
      <c r="F119" s="87">
        <v>0.16089777777777781</v>
      </c>
      <c r="G119" s="87">
        <v>9.5649319727891133E-2</v>
      </c>
      <c r="H119" s="87">
        <v>5.9715918367346944E-2</v>
      </c>
      <c r="I119" s="87" t="s">
        <v>224</v>
      </c>
      <c r="J119" s="87" t="s">
        <v>224</v>
      </c>
      <c r="K119" s="87">
        <v>1.3071556725773002E-2</v>
      </c>
      <c r="L119" s="87">
        <v>1.1452950892130179E-2</v>
      </c>
      <c r="M119" s="87" t="s">
        <v>224</v>
      </c>
      <c r="N119" s="87" t="s">
        <v>224</v>
      </c>
      <c r="O119" s="88" t="s">
        <v>224</v>
      </c>
      <c r="P119" s="88">
        <v>0.16089777777777781</v>
      </c>
      <c r="Q119" s="171"/>
    </row>
    <row r="120" spans="1:17" ht="15" customHeight="1">
      <c r="A120" s="216"/>
      <c r="B120" s="174"/>
      <c r="C120" s="130" t="s">
        <v>140</v>
      </c>
      <c r="D120" s="89">
        <v>1.8331161831560201E-2</v>
      </c>
      <c r="E120" s="90">
        <v>3.0875843253968256E-2</v>
      </c>
      <c r="F120" s="90">
        <v>1.7779142394481712E-2</v>
      </c>
      <c r="G120" s="90" t="s">
        <v>224</v>
      </c>
      <c r="H120" s="90" t="s">
        <v>224</v>
      </c>
      <c r="I120" s="90" t="s">
        <v>224</v>
      </c>
      <c r="J120" s="90" t="s">
        <v>224</v>
      </c>
      <c r="K120" s="90" t="s">
        <v>224</v>
      </c>
      <c r="L120" s="90" t="s">
        <v>224</v>
      </c>
      <c r="M120" s="90" t="s">
        <v>224</v>
      </c>
      <c r="N120" s="90" t="s">
        <v>224</v>
      </c>
      <c r="O120" s="91" t="s">
        <v>224</v>
      </c>
      <c r="P120" s="91" t="s">
        <v>224</v>
      </c>
      <c r="Q120" s="171">
        <f>COUNTIF(D117:O120, "&lt;0.01")</f>
        <v>0</v>
      </c>
    </row>
    <row r="121" spans="1:17" ht="15.75" customHeight="1">
      <c r="A121" s="216"/>
      <c r="B121" s="173" t="s">
        <v>53</v>
      </c>
      <c r="C121" s="165" t="s">
        <v>15</v>
      </c>
      <c r="D121" s="83">
        <v>0.15090808284340657</v>
      </c>
      <c r="E121" s="84">
        <v>0.29837749195123492</v>
      </c>
      <c r="F121" s="84">
        <v>0.13878397435256631</v>
      </c>
      <c r="G121" s="84">
        <v>0.1459440636932913</v>
      </c>
      <c r="H121" s="84">
        <v>4.1450984340242872E-2</v>
      </c>
      <c r="I121" s="84">
        <v>2.0854574084308228E-2</v>
      </c>
      <c r="J121" s="84">
        <v>5.308012091462351E-2</v>
      </c>
      <c r="K121" s="84">
        <v>3.0210042503710049E-2</v>
      </c>
      <c r="L121" s="84">
        <v>4.096768955373796E-2</v>
      </c>
      <c r="M121" s="84">
        <v>9.9051832845775803E-2</v>
      </c>
      <c r="N121" s="84">
        <v>3.2969532962064792E-2</v>
      </c>
      <c r="O121" s="85">
        <v>5.456209733109877E-2</v>
      </c>
      <c r="P121" s="85">
        <v>8.9961205745983305E-2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86">
        <v>0.27502367616126205</v>
      </c>
      <c r="E123" s="87">
        <v>0.51639474362277782</v>
      </c>
      <c r="F123" s="87">
        <v>0.31165708892334654</v>
      </c>
      <c r="G123" s="87">
        <v>0.20297888636936268</v>
      </c>
      <c r="H123" s="87">
        <v>6.3884152657158785E-2</v>
      </c>
      <c r="I123" s="87">
        <v>4.9181445883827828E-2</v>
      </c>
      <c r="J123" s="87">
        <v>9.0419601345877357E-2</v>
      </c>
      <c r="K123" s="87">
        <v>7.4684284481696048E-2</v>
      </c>
      <c r="L123" s="87">
        <v>9.2448443944506936E-2</v>
      </c>
      <c r="M123" s="87">
        <v>0.19051533973273105</v>
      </c>
      <c r="N123" s="87">
        <v>6.8645958469195134E-2</v>
      </c>
      <c r="O123" s="88">
        <v>0.1144837019905513</v>
      </c>
      <c r="P123" s="88">
        <v>0.51639474362277782</v>
      </c>
      <c r="Q123" s="171"/>
    </row>
    <row r="124" spans="1:17" ht="15" customHeight="1">
      <c r="A124" s="216"/>
      <c r="B124" s="174"/>
      <c r="C124" s="130" t="s">
        <v>140</v>
      </c>
      <c r="D124" s="89">
        <v>2.664289241622575E-2</v>
      </c>
      <c r="E124" s="90">
        <v>3.9841375222288096E-2</v>
      </c>
      <c r="F124" s="90">
        <v>3.8572192643771597E-2</v>
      </c>
      <c r="G124" s="90">
        <v>8.3620369535826952E-2</v>
      </c>
      <c r="H124" s="90" t="s">
        <v>224</v>
      </c>
      <c r="I124" s="90" t="s">
        <v>224</v>
      </c>
      <c r="J124" s="90">
        <v>2.4325481798715201E-2</v>
      </c>
      <c r="K124" s="90" t="s">
        <v>224</v>
      </c>
      <c r="L124" s="90" t="s">
        <v>224</v>
      </c>
      <c r="M124" s="90">
        <v>5.1283032969050131E-2</v>
      </c>
      <c r="N124" s="90">
        <v>1.6418273039345128E-2</v>
      </c>
      <c r="O124" s="91">
        <v>1.1812998592668211E-2</v>
      </c>
      <c r="P124" s="91" t="s">
        <v>224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2.4876451215000456E-2</v>
      </c>
      <c r="E125" s="84">
        <v>0.1143299789575071</v>
      </c>
      <c r="F125" s="84">
        <v>0.11034213728771819</v>
      </c>
      <c r="G125" s="84">
        <v>0.18884640632289551</v>
      </c>
      <c r="H125" s="84">
        <v>5.0460174987926251E-2</v>
      </c>
      <c r="I125" s="84">
        <v>5.5309246389069172E-2</v>
      </c>
      <c r="J125" s="84">
        <v>1.0978026327308026E-2</v>
      </c>
      <c r="K125" s="84">
        <v>1.716267295546265E-2</v>
      </c>
      <c r="L125" s="84">
        <v>6.1225297700592478E-2</v>
      </c>
      <c r="M125" s="84">
        <v>8.8942630699222619E-2</v>
      </c>
      <c r="N125" s="84">
        <v>4.939392703981596E-2</v>
      </c>
      <c r="O125" s="85">
        <v>4.3007615274923701E-2</v>
      </c>
      <c r="P125" s="85">
        <v>6.7906213763120157E-2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86">
        <v>3.5229824189790308E-2</v>
      </c>
      <c r="E127" s="87">
        <v>0.11751591836734694</v>
      </c>
      <c r="F127" s="87">
        <v>0.14264139244663382</v>
      </c>
      <c r="G127" s="87">
        <v>0.26489728453364819</v>
      </c>
      <c r="H127" s="87">
        <v>8.9834813890316417E-2</v>
      </c>
      <c r="I127" s="87">
        <v>7.6351777175469898E-2</v>
      </c>
      <c r="J127" s="87">
        <v>1.6929582154153491E-2</v>
      </c>
      <c r="K127" s="87">
        <v>3.3306110228979884E-2</v>
      </c>
      <c r="L127" s="87">
        <v>8.2626908828047352E-2</v>
      </c>
      <c r="M127" s="87">
        <v>0.11709995484586021</v>
      </c>
      <c r="N127" s="87">
        <v>5.2748157440802877E-2</v>
      </c>
      <c r="O127" s="88">
        <v>4.8257411677284694E-2</v>
      </c>
      <c r="P127" s="88">
        <v>0.26489728453364819</v>
      </c>
      <c r="Q127" s="171"/>
    </row>
    <row r="128" spans="1:17" ht="15" customHeight="1">
      <c r="A128" s="221"/>
      <c r="B128" s="174"/>
      <c r="C128" s="130" t="s">
        <v>143</v>
      </c>
      <c r="D128" s="89">
        <v>1.4523078240210607E-2</v>
      </c>
      <c r="E128" s="90">
        <v>0.11114403954766727</v>
      </c>
      <c r="F128" s="90">
        <v>7.8042882128802546E-2</v>
      </c>
      <c r="G128" s="90">
        <v>0.11279552811214281</v>
      </c>
      <c r="H128" s="90">
        <v>1.1085536085536083E-2</v>
      </c>
      <c r="I128" s="90">
        <v>3.4266715602668453E-2</v>
      </c>
      <c r="J128" s="90" t="s">
        <v>224</v>
      </c>
      <c r="K128" s="90" t="s">
        <v>224</v>
      </c>
      <c r="L128" s="90">
        <v>3.9823686573137604E-2</v>
      </c>
      <c r="M128" s="90">
        <v>6.0785306552585024E-2</v>
      </c>
      <c r="N128" s="90">
        <v>4.603969663882905E-2</v>
      </c>
      <c r="O128" s="91">
        <v>3.7757818872562708E-2</v>
      </c>
      <c r="P128" s="91" t="s">
        <v>224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4.2411165583592772E-2</v>
      </c>
      <c r="E129" s="84">
        <v>0.11873717859080941</v>
      </c>
      <c r="F129" s="84">
        <v>0.10389585253187023</v>
      </c>
      <c r="G129" s="84">
        <v>0.11864360902831135</v>
      </c>
      <c r="H129" s="84">
        <v>7.2643602251973624E-2</v>
      </c>
      <c r="I129" s="84">
        <v>0.11642935075287426</v>
      </c>
      <c r="J129" s="84">
        <v>0.1001356684292475</v>
      </c>
      <c r="K129" s="84">
        <v>8.8303291554378105E-2</v>
      </c>
      <c r="L129" s="84">
        <v>5.3265622025530542E-2</v>
      </c>
      <c r="M129" s="84">
        <v>0.13760170477787165</v>
      </c>
      <c r="N129" s="84">
        <v>3.5553045562938028E-2</v>
      </c>
      <c r="O129" s="85">
        <v>5.8052761494847421E-2</v>
      </c>
      <c r="P129" s="85">
        <v>8.9492960714193479E-2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86">
        <v>8.4822331167185544E-2</v>
      </c>
      <c r="E131" s="87">
        <v>0.16001595541047295</v>
      </c>
      <c r="F131" s="87">
        <v>0.18068112983655629</v>
      </c>
      <c r="G131" s="87">
        <v>0.14875547694040642</v>
      </c>
      <c r="H131" s="87">
        <v>0.1282384726033578</v>
      </c>
      <c r="I131" s="87">
        <v>0.1774961927734881</v>
      </c>
      <c r="J131" s="87">
        <v>0.16567745556061408</v>
      </c>
      <c r="K131" s="87">
        <v>0.14243256103964297</v>
      </c>
      <c r="L131" s="87">
        <v>8.0685192302495976E-2</v>
      </c>
      <c r="M131" s="87">
        <v>0.27233126956834797</v>
      </c>
      <c r="N131" s="87">
        <v>6.3337578096786293E-2</v>
      </c>
      <c r="O131" s="88">
        <v>6.1805020367720405E-2</v>
      </c>
      <c r="P131" s="88">
        <v>0.27233126956834797</v>
      </c>
      <c r="Q131" s="171"/>
    </row>
    <row r="132" spans="1:17" ht="15" customHeight="1">
      <c r="A132" s="216"/>
      <c r="B132" s="220"/>
      <c r="C132" s="130" t="s">
        <v>151</v>
      </c>
      <c r="D132" s="89" t="s">
        <v>224</v>
      </c>
      <c r="E132" s="90">
        <v>4.5865857219366216E-2</v>
      </c>
      <c r="F132" s="90">
        <v>4.1198475239350531E-2</v>
      </c>
      <c r="G132" s="90">
        <v>7.31869862875376E-2</v>
      </c>
      <c r="H132" s="90" t="s">
        <v>224</v>
      </c>
      <c r="I132" s="90">
        <v>5.5362508732260417E-2</v>
      </c>
      <c r="J132" s="90">
        <v>7.3599834987920956E-2</v>
      </c>
      <c r="K132" s="90">
        <v>5.1087449812680555E-2</v>
      </c>
      <c r="L132" s="90" t="s">
        <v>224</v>
      </c>
      <c r="M132" s="90">
        <v>5.6317631918193514E-2</v>
      </c>
      <c r="N132" s="90" t="s">
        <v>224</v>
      </c>
      <c r="O132" s="91">
        <v>5.3553240533925101E-2</v>
      </c>
      <c r="P132" s="91" t="s">
        <v>224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 t="s">
        <v>224</v>
      </c>
      <c r="E133" s="84">
        <v>7.4530767839038808E-2</v>
      </c>
      <c r="F133" s="84">
        <v>3.8442565403950128E-2</v>
      </c>
      <c r="G133" s="84">
        <v>1.0411535927088315E-2</v>
      </c>
      <c r="H133" s="84">
        <v>1.8026442887791014E-2</v>
      </c>
      <c r="I133" s="84">
        <v>5.8068204431559439E-2</v>
      </c>
      <c r="J133" s="84">
        <v>8.6636311256107407E-2</v>
      </c>
      <c r="K133" s="84">
        <v>6.3166782782141995E-2</v>
      </c>
      <c r="L133" s="84">
        <v>2.4173596209831755E-2</v>
      </c>
      <c r="M133" s="84" t="s">
        <v>214</v>
      </c>
      <c r="N133" s="84" t="s">
        <v>214</v>
      </c>
      <c r="O133" s="85" t="s">
        <v>214</v>
      </c>
      <c r="P133" s="85">
        <v>3.7838906327968339E-2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86" t="s">
        <v>224</v>
      </c>
      <c r="E135" s="87">
        <v>7.4530767839038808E-2</v>
      </c>
      <c r="F135" s="87">
        <v>6.9154377633824163E-2</v>
      </c>
      <c r="G135" s="87">
        <v>1.9758082353689057E-2</v>
      </c>
      <c r="H135" s="87">
        <v>3.6052885775582029E-2</v>
      </c>
      <c r="I135" s="87">
        <v>0.10509797555067132</v>
      </c>
      <c r="J135" s="87">
        <v>8.9390859177919585E-2</v>
      </c>
      <c r="K135" s="87">
        <v>6.341205634910603E-2</v>
      </c>
      <c r="L135" s="87">
        <v>4.2394155642681862E-2</v>
      </c>
      <c r="M135" s="87" t="s">
        <v>214</v>
      </c>
      <c r="N135" s="87" t="s">
        <v>214</v>
      </c>
      <c r="O135" s="88" t="s">
        <v>214</v>
      </c>
      <c r="P135" s="88">
        <v>0.10509797555067132</v>
      </c>
      <c r="Q135" s="171"/>
    </row>
    <row r="136" spans="1:17" ht="15" customHeight="1">
      <c r="A136" s="216"/>
      <c r="B136" s="220"/>
      <c r="C136" s="130" t="s">
        <v>151</v>
      </c>
      <c r="D136" s="89" t="s">
        <v>224</v>
      </c>
      <c r="E136" s="90">
        <v>7.4530767839038808E-2</v>
      </c>
      <c r="F136" s="90" t="s">
        <v>224</v>
      </c>
      <c r="G136" s="90" t="s">
        <v>224</v>
      </c>
      <c r="H136" s="90" t="s">
        <v>224</v>
      </c>
      <c r="I136" s="90">
        <v>1.1038433312447558E-2</v>
      </c>
      <c r="J136" s="90">
        <v>8.3881763334295228E-2</v>
      </c>
      <c r="K136" s="90">
        <v>6.2921509215177959E-2</v>
      </c>
      <c r="L136" s="90">
        <v>1.4408187296861314E-2</v>
      </c>
      <c r="M136" s="90" t="s">
        <v>214</v>
      </c>
      <c r="N136" s="90" t="s">
        <v>214</v>
      </c>
      <c r="O136" s="91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 t="s">
        <v>224</v>
      </c>
      <c r="G137" s="84" t="s">
        <v>214</v>
      </c>
      <c r="H137" s="84" t="s">
        <v>214</v>
      </c>
      <c r="I137" s="84" t="s">
        <v>214</v>
      </c>
      <c r="J137" s="84">
        <v>4.1481988963200919E-2</v>
      </c>
      <c r="K137" s="84" t="s">
        <v>214</v>
      </c>
      <c r="L137" s="84" t="s">
        <v>214</v>
      </c>
      <c r="M137" s="84" t="s">
        <v>214</v>
      </c>
      <c r="N137" s="84">
        <v>3.5541887301304337E-2</v>
      </c>
      <c r="O137" s="9" t="s">
        <v>214</v>
      </c>
      <c r="P137" s="85">
        <v>2.7011012841964496E-2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58" t="s">
        <v>214</v>
      </c>
      <c r="E139" s="87" t="s">
        <v>214</v>
      </c>
      <c r="F139" s="87" t="s">
        <v>224</v>
      </c>
      <c r="G139" s="87" t="s">
        <v>214</v>
      </c>
      <c r="H139" s="87" t="s">
        <v>214</v>
      </c>
      <c r="I139" s="87" t="s">
        <v>214</v>
      </c>
      <c r="J139" s="87">
        <v>4.1481988963200919E-2</v>
      </c>
      <c r="K139" s="87" t="s">
        <v>214</v>
      </c>
      <c r="L139" s="87" t="s">
        <v>214</v>
      </c>
      <c r="M139" s="87" t="s">
        <v>214</v>
      </c>
      <c r="N139" s="87">
        <v>3.5541887301304337E-2</v>
      </c>
      <c r="O139" s="17" t="s">
        <v>214</v>
      </c>
      <c r="P139" s="88">
        <v>4.1481988963200919E-2</v>
      </c>
      <c r="Q139" s="171"/>
    </row>
    <row r="140" spans="1:17" ht="15" customHeight="1">
      <c r="A140" s="216"/>
      <c r="B140" s="220"/>
      <c r="C140" s="130" t="s">
        <v>143</v>
      </c>
      <c r="D140" s="59" t="s">
        <v>214</v>
      </c>
      <c r="E140" s="90" t="s">
        <v>214</v>
      </c>
      <c r="F140" s="90" t="s">
        <v>224</v>
      </c>
      <c r="G140" s="90" t="s">
        <v>214</v>
      </c>
      <c r="H140" s="90" t="s">
        <v>214</v>
      </c>
      <c r="I140" s="90" t="s">
        <v>214</v>
      </c>
      <c r="J140" s="90">
        <v>4.1481988963200919E-2</v>
      </c>
      <c r="K140" s="90" t="s">
        <v>214</v>
      </c>
      <c r="L140" s="90" t="s">
        <v>214</v>
      </c>
      <c r="M140" s="90" t="s">
        <v>214</v>
      </c>
      <c r="N140" s="90">
        <v>3.5541887301304337E-2</v>
      </c>
      <c r="O140" s="19" t="s">
        <v>214</v>
      </c>
      <c r="P140" s="91" t="s">
        <v>224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 t="s">
        <v>224</v>
      </c>
      <c r="G141" s="84">
        <v>2.5195614867664556E-2</v>
      </c>
      <c r="H141" s="84">
        <v>2.2527055744977421E-2</v>
      </c>
      <c r="I141" s="84">
        <v>1.7788878961777808E-2</v>
      </c>
      <c r="J141" s="84">
        <v>1.6998174108391193E-2</v>
      </c>
      <c r="K141" s="84" t="s">
        <v>224</v>
      </c>
      <c r="L141" s="84" t="s">
        <v>224</v>
      </c>
      <c r="M141" s="84" t="s">
        <v>224</v>
      </c>
      <c r="N141" s="84">
        <v>3.4015158970447899E-2</v>
      </c>
      <c r="O141" s="85">
        <v>2.6628272858887747E-2</v>
      </c>
      <c r="P141" s="85">
        <v>1.5535699805952392E-2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86" t="s">
        <v>214</v>
      </c>
      <c r="E143" s="87" t="s">
        <v>214</v>
      </c>
      <c r="F143" s="87" t="s">
        <v>224</v>
      </c>
      <c r="G143" s="87">
        <v>6.2978929086398794E-2</v>
      </c>
      <c r="H143" s="87">
        <v>2.3474293288308027E-2</v>
      </c>
      <c r="I143" s="87">
        <v>4.2348410995638963E-2</v>
      </c>
      <c r="J143" s="87">
        <v>2.9238761293331555E-2</v>
      </c>
      <c r="K143" s="87" t="s">
        <v>224</v>
      </c>
      <c r="L143" s="87" t="s">
        <v>224</v>
      </c>
      <c r="M143" s="87">
        <v>1.4564894313567195E-2</v>
      </c>
      <c r="N143" s="87">
        <v>3.8948271893656572E-2</v>
      </c>
      <c r="O143" s="88">
        <v>4.5481092390685929E-2</v>
      </c>
      <c r="P143" s="88">
        <v>6.2978929086398794E-2</v>
      </c>
      <c r="Q143" s="171"/>
    </row>
    <row r="144" spans="1:17" ht="15" customHeight="1">
      <c r="A144" s="216"/>
      <c r="B144" s="174"/>
      <c r="C144" s="130" t="s">
        <v>151</v>
      </c>
      <c r="D144" s="89" t="s">
        <v>214</v>
      </c>
      <c r="E144" s="90" t="s">
        <v>214</v>
      </c>
      <c r="F144" s="90" t="s">
        <v>224</v>
      </c>
      <c r="G144" s="90" t="s">
        <v>224</v>
      </c>
      <c r="H144" s="90">
        <v>2.1970252595275064E-2</v>
      </c>
      <c r="I144" s="90" t="s">
        <v>224</v>
      </c>
      <c r="J144" s="90" t="s">
        <v>224</v>
      </c>
      <c r="K144" s="90" t="s">
        <v>224</v>
      </c>
      <c r="L144" s="90" t="s">
        <v>224</v>
      </c>
      <c r="M144" s="90" t="s">
        <v>224</v>
      </c>
      <c r="N144" s="90">
        <v>2.7495951471651979E-2</v>
      </c>
      <c r="O144" s="91" t="s">
        <v>224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 t="s">
        <v>224</v>
      </c>
      <c r="G145" s="84" t="s">
        <v>224</v>
      </c>
      <c r="H145" s="84" t="s">
        <v>224</v>
      </c>
      <c r="I145" s="84">
        <v>7.0764716403895297E-2</v>
      </c>
      <c r="J145" s="84">
        <v>1.498987229515461E-2</v>
      </c>
      <c r="K145" s="84">
        <v>1.5408619345021008E-2</v>
      </c>
      <c r="L145" s="84" t="s">
        <v>224</v>
      </c>
      <c r="M145" s="84" t="s">
        <v>224</v>
      </c>
      <c r="N145" s="84" t="s">
        <v>224</v>
      </c>
      <c r="O145" s="85">
        <v>3.0740776410588939E-2</v>
      </c>
      <c r="P145" s="85">
        <v>1.3190398445465986E-2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86" t="s">
        <v>214</v>
      </c>
      <c r="E147" s="87" t="s">
        <v>214</v>
      </c>
      <c r="F147" s="87" t="s">
        <v>224</v>
      </c>
      <c r="G147" s="87" t="s">
        <v>224</v>
      </c>
      <c r="H147" s="87" t="s">
        <v>224</v>
      </c>
      <c r="I147" s="87">
        <v>0.17318529253371609</v>
      </c>
      <c r="J147" s="87">
        <v>3.213970917312832E-2</v>
      </c>
      <c r="K147" s="87">
        <v>3.0899607186554188E-2</v>
      </c>
      <c r="L147" s="87" t="s">
        <v>224</v>
      </c>
      <c r="M147" s="87" t="s">
        <v>224</v>
      </c>
      <c r="N147" s="87" t="s">
        <v>224</v>
      </c>
      <c r="O147" s="88">
        <v>4.757817489535323E-2</v>
      </c>
      <c r="P147" s="88">
        <v>0.17318529253371609</v>
      </c>
      <c r="Q147" s="171"/>
    </row>
    <row r="148" spans="1:17" ht="15" customHeight="1">
      <c r="A148" s="221"/>
      <c r="B148" s="220"/>
      <c r="C148" s="130" t="s">
        <v>151</v>
      </c>
      <c r="D148" s="89" t="s">
        <v>214</v>
      </c>
      <c r="E148" s="90" t="s">
        <v>214</v>
      </c>
      <c r="F148" s="90" t="s">
        <v>224</v>
      </c>
      <c r="G148" s="90" t="s">
        <v>224</v>
      </c>
      <c r="H148" s="90" t="s">
        <v>224</v>
      </c>
      <c r="I148" s="90" t="s">
        <v>224</v>
      </c>
      <c r="J148" s="90" t="s">
        <v>224</v>
      </c>
      <c r="K148" s="90" t="s">
        <v>224</v>
      </c>
      <c r="L148" s="90" t="s">
        <v>224</v>
      </c>
      <c r="M148" s="90" t="s">
        <v>224</v>
      </c>
      <c r="N148" s="90" t="s">
        <v>224</v>
      </c>
      <c r="O148" s="91">
        <v>1.5315442009657343E-2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0.18339704700935039</v>
      </c>
      <c r="E149" s="84">
        <v>0.3718673845738461</v>
      </c>
      <c r="F149" s="84">
        <v>0.31976732471378039</v>
      </c>
      <c r="G149" s="84">
        <v>0.72399674603900932</v>
      </c>
      <c r="H149" s="84">
        <v>0.43465295619978589</v>
      </c>
      <c r="I149" s="84">
        <v>0.36129114178801125</v>
      </c>
      <c r="J149" s="84">
        <v>0.37219128921886024</v>
      </c>
      <c r="K149" s="84">
        <v>0.21775978554146333</v>
      </c>
      <c r="L149" s="84">
        <v>0.25022666183737585</v>
      </c>
      <c r="M149" s="84">
        <v>0.28884455171257073</v>
      </c>
      <c r="N149" s="84">
        <v>0.4306876798044546</v>
      </c>
      <c r="O149" s="85">
        <v>0.33325332626978782</v>
      </c>
      <c r="P149" s="85">
        <v>0.35415926987388724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86">
        <v>0.22414241960183764</v>
      </c>
      <c r="E151" s="87">
        <v>0.73624625748503003</v>
      </c>
      <c r="F151" s="87">
        <v>0.45893173322840841</v>
      </c>
      <c r="G151" s="87">
        <v>1.1026205343433308</v>
      </c>
      <c r="H151" s="87">
        <v>0.61772759760564644</v>
      </c>
      <c r="I151" s="87">
        <v>0.85398123810387028</v>
      </c>
      <c r="J151" s="87">
        <v>1.200540799561884</v>
      </c>
      <c r="K151" s="87">
        <v>0.28720501818860178</v>
      </c>
      <c r="L151" s="87">
        <v>0.33768918161434969</v>
      </c>
      <c r="M151" s="87">
        <v>0.64793402952103618</v>
      </c>
      <c r="N151" s="87">
        <v>0.53766803840877908</v>
      </c>
      <c r="O151" s="88">
        <v>0.52903225806451615</v>
      </c>
      <c r="P151" s="88">
        <v>1.200540799561884</v>
      </c>
      <c r="Q151" s="171"/>
    </row>
    <row r="152" spans="1:17" ht="15" customHeight="1">
      <c r="A152" s="216"/>
      <c r="B152" s="174"/>
      <c r="C152" s="130" t="s">
        <v>140</v>
      </c>
      <c r="D152" s="89">
        <v>0.10216984548527284</v>
      </c>
      <c r="E152" s="90">
        <v>3.4955684596577018E-2</v>
      </c>
      <c r="F152" s="90">
        <v>9.9825885084155533E-2</v>
      </c>
      <c r="G152" s="90">
        <v>0.53337445175438591</v>
      </c>
      <c r="H152" s="90">
        <v>0.27142603129445236</v>
      </c>
      <c r="I152" s="90" t="s">
        <v>224</v>
      </c>
      <c r="J152" s="90" t="s">
        <v>224</v>
      </c>
      <c r="K152" s="90">
        <v>0.17949995408210118</v>
      </c>
      <c r="L152" s="90">
        <v>0.17981867024848891</v>
      </c>
      <c r="M152" s="90">
        <v>6.067970034715877E-2</v>
      </c>
      <c r="N152" s="90">
        <v>0.29855241994443632</v>
      </c>
      <c r="O152" s="91">
        <v>8.89539388721481E-2</v>
      </c>
      <c r="P152" s="91" t="s">
        <v>224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 t="s">
        <v>224</v>
      </c>
      <c r="E153" s="84">
        <v>4.2750002461487233E-2</v>
      </c>
      <c r="F153" s="84">
        <v>1.9740432612312814E-2</v>
      </c>
      <c r="G153" s="84">
        <v>0.15252965193490803</v>
      </c>
      <c r="H153" s="84">
        <v>0.2145554037153026</v>
      </c>
      <c r="I153" s="84">
        <v>3.3094285431316241E-2</v>
      </c>
      <c r="J153" s="84" t="s">
        <v>224</v>
      </c>
      <c r="K153" s="84">
        <v>7.2664970528128439E-2</v>
      </c>
      <c r="L153" s="84">
        <v>4.8876424092380251E-2</v>
      </c>
      <c r="M153" s="84">
        <v>3.3228386593716637E-2</v>
      </c>
      <c r="N153" s="84">
        <v>4.6937033164542091E-2</v>
      </c>
      <c r="O153" s="85">
        <v>0.27835658160632892</v>
      </c>
      <c r="P153" s="85">
        <v>8.0596161775077502E-2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86" t="s">
        <v>224</v>
      </c>
      <c r="E155" s="87">
        <v>0.10204966788936255</v>
      </c>
      <c r="F155" s="87">
        <v>7.8702163061564051E-2</v>
      </c>
      <c r="G155" s="87">
        <v>0.28595533498759307</v>
      </c>
      <c r="H155" s="87">
        <v>0.39062622789783891</v>
      </c>
      <c r="I155" s="87">
        <v>0.14547142715658118</v>
      </c>
      <c r="J155" s="87" t="s">
        <v>224</v>
      </c>
      <c r="K155" s="87">
        <v>9.2830609212481416E-2</v>
      </c>
      <c r="L155" s="87">
        <v>6.6604477611940299E-2</v>
      </c>
      <c r="M155" s="87">
        <v>4.3082311733800352E-2</v>
      </c>
      <c r="N155" s="87">
        <v>7.3148974130240851E-2</v>
      </c>
      <c r="O155" s="88">
        <v>0.6095143706640237</v>
      </c>
      <c r="P155" s="88">
        <v>0.6095143706640237</v>
      </c>
      <c r="Q155" s="171"/>
    </row>
    <row r="156" spans="1:17" ht="15" customHeight="1">
      <c r="A156" s="221"/>
      <c r="B156" s="174"/>
      <c r="C156" s="130" t="s">
        <v>140</v>
      </c>
      <c r="D156" s="89" t="s">
        <v>224</v>
      </c>
      <c r="E156" s="90" t="s">
        <v>224</v>
      </c>
      <c r="F156" s="90" t="s">
        <v>224</v>
      </c>
      <c r="G156" s="90">
        <v>1.7029702970297031E-2</v>
      </c>
      <c r="H156" s="90" t="s">
        <v>224</v>
      </c>
      <c r="I156" s="90" t="s">
        <v>224</v>
      </c>
      <c r="J156" s="90" t="s">
        <v>224</v>
      </c>
      <c r="K156" s="90">
        <v>4.7727272727272729E-2</v>
      </c>
      <c r="L156" s="90">
        <v>2.1224732461355526E-2</v>
      </c>
      <c r="M156" s="90">
        <v>2.6434001382170006E-2</v>
      </c>
      <c r="N156" s="90">
        <v>2.681597463085918E-2</v>
      </c>
      <c r="O156" s="91">
        <v>4.6290977518074664E-2</v>
      </c>
      <c r="P156" s="91" t="s">
        <v>224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0"/>
  <dimension ref="A1:U197"/>
  <sheetViews>
    <sheetView view="pageBreakPreview" zoomScale="85" zoomScaleNormal="85" zoomScaleSheetLayoutView="11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32" sqref="G32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41" customWidth="1"/>
    <col min="17" max="16384" width="8" style="3"/>
  </cols>
  <sheetData>
    <row r="1" spans="1:21" ht="18.75">
      <c r="A1" s="205" t="s">
        <v>48</v>
      </c>
    </row>
    <row r="2" spans="1:21" ht="15" customHeight="1"/>
    <row r="3" spans="1:21" ht="15" customHeight="1">
      <c r="A3" s="250" t="s">
        <v>100</v>
      </c>
      <c r="B3" s="265"/>
      <c r="C3" s="266"/>
      <c r="D3" s="255">
        <v>2011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69" t="s">
        <v>102</v>
      </c>
    </row>
    <row r="4" spans="1:21" ht="15" customHeight="1">
      <c r="A4" s="207" t="s">
        <v>29</v>
      </c>
      <c r="B4" s="208" t="s">
        <v>30</v>
      </c>
      <c r="C4" s="164"/>
      <c r="D4" s="113" t="s">
        <v>31</v>
      </c>
      <c r="E4" s="114" t="s">
        <v>0</v>
      </c>
      <c r="F4" s="114" t="s">
        <v>1</v>
      </c>
      <c r="G4" s="114" t="s">
        <v>2</v>
      </c>
      <c r="H4" s="114" t="s">
        <v>3</v>
      </c>
      <c r="I4" s="114" t="s">
        <v>4</v>
      </c>
      <c r="J4" s="114" t="s">
        <v>5</v>
      </c>
      <c r="K4" s="114" t="s">
        <v>6</v>
      </c>
      <c r="L4" s="114" t="s">
        <v>7</v>
      </c>
      <c r="M4" s="114" t="s">
        <v>8</v>
      </c>
      <c r="N4" s="114" t="s">
        <v>9</v>
      </c>
      <c r="O4" s="116" t="s">
        <v>10</v>
      </c>
      <c r="P4" s="270"/>
    </row>
    <row r="5" spans="1:21" s="171" customFormat="1" ht="15" customHeight="1">
      <c r="A5" s="210" t="s">
        <v>206</v>
      </c>
      <c r="B5" s="170" t="s">
        <v>207</v>
      </c>
      <c r="C5" s="165" t="s">
        <v>15</v>
      </c>
      <c r="D5" s="243">
        <v>0.46908799157539482</v>
      </c>
      <c r="E5" s="132">
        <v>0.83458895327042759</v>
      </c>
      <c r="F5" s="132">
        <v>0.73505624965419869</v>
      </c>
      <c r="G5" s="132">
        <v>0.61648032840551814</v>
      </c>
      <c r="H5" s="132">
        <v>0.90497264441720882</v>
      </c>
      <c r="I5" s="132">
        <v>0.99588106193818726</v>
      </c>
      <c r="J5" s="132">
        <v>1.00838787490489</v>
      </c>
      <c r="K5" s="132">
        <v>0.72930679359748318</v>
      </c>
      <c r="L5" s="132">
        <v>0.57265380103003261</v>
      </c>
      <c r="M5" s="132">
        <v>0.37362092266481678</v>
      </c>
      <c r="N5" s="132">
        <v>0.94070686692610683</v>
      </c>
      <c r="O5" s="133">
        <v>0.815205214053208</v>
      </c>
      <c r="P5" s="133">
        <v>0.74966239186978967</v>
      </c>
      <c r="R5" s="211"/>
      <c r="S5" s="211"/>
      <c r="T5" s="212"/>
      <c r="U5" s="211"/>
    </row>
    <row r="6" spans="1:21" s="171" customFormat="1" ht="15" customHeight="1">
      <c r="A6" s="213"/>
      <c r="B6" s="173"/>
      <c r="C6" s="129" t="s">
        <v>58</v>
      </c>
      <c r="D6" s="38">
        <v>100</v>
      </c>
      <c r="E6" s="39">
        <v>100</v>
      </c>
      <c r="F6" s="39">
        <v>76.315789473684205</v>
      </c>
      <c r="G6" s="39">
        <v>100</v>
      </c>
      <c r="H6" s="39">
        <v>100</v>
      </c>
      <c r="I6" s="39">
        <v>100</v>
      </c>
      <c r="J6" s="39">
        <v>100</v>
      </c>
      <c r="K6" s="39">
        <v>100</v>
      </c>
      <c r="L6" s="39">
        <v>69.047619047619051</v>
      </c>
      <c r="M6" s="39">
        <v>100</v>
      </c>
      <c r="N6" s="39">
        <v>100</v>
      </c>
      <c r="O6" s="40">
        <v>100</v>
      </c>
      <c r="P6" s="40">
        <v>93.888888888888886</v>
      </c>
      <c r="R6" s="211"/>
      <c r="S6" s="211"/>
      <c r="T6" s="212"/>
      <c r="U6" s="211"/>
    </row>
    <row r="7" spans="1:21" s="171" customFormat="1" ht="15" customHeight="1">
      <c r="A7" s="213"/>
      <c r="B7" s="173"/>
      <c r="C7" s="129" t="s">
        <v>87</v>
      </c>
      <c r="D7" s="244">
        <v>0.62404022241492763</v>
      </c>
      <c r="E7" s="134">
        <v>1.0165510748571391</v>
      </c>
      <c r="F7" s="134">
        <v>0.81748566762468133</v>
      </c>
      <c r="G7" s="134">
        <v>0.81748566762468133</v>
      </c>
      <c r="H7" s="134">
        <v>1.0721261840687579</v>
      </c>
      <c r="I7" s="134">
        <v>1.0336686191519331</v>
      </c>
      <c r="J7" s="134">
        <v>1.010036914765732</v>
      </c>
      <c r="K7" s="134">
        <v>0.77904800906240712</v>
      </c>
      <c r="L7" s="134">
        <v>0.76547809987185567</v>
      </c>
      <c r="M7" s="134">
        <v>0.65773456361709548</v>
      </c>
      <c r="N7" s="134">
        <v>1.3606293604609179</v>
      </c>
      <c r="O7" s="135">
        <v>0.9265144599590569</v>
      </c>
      <c r="P7" s="135">
        <v>1.3606293604609179</v>
      </c>
      <c r="R7" s="211"/>
      <c r="S7" s="211"/>
      <c r="T7" s="212"/>
      <c r="U7" s="211"/>
    </row>
    <row r="8" spans="1:21" s="171" customFormat="1" ht="15" customHeight="1">
      <c r="A8" s="227"/>
      <c r="B8" s="174"/>
      <c r="C8" s="130" t="s">
        <v>88</v>
      </c>
      <c r="D8" s="245">
        <v>0.31413576073586202</v>
      </c>
      <c r="E8" s="136">
        <v>0.65262683168371605</v>
      </c>
      <c r="F8" s="136">
        <v>0.65262683168371605</v>
      </c>
      <c r="G8" s="136">
        <v>0.41547498918635489</v>
      </c>
      <c r="H8" s="136">
        <v>0.73781910476565982</v>
      </c>
      <c r="I8" s="136">
        <v>0.95809350472444144</v>
      </c>
      <c r="J8" s="136">
        <v>1.006738835044048</v>
      </c>
      <c r="K8" s="136">
        <v>0.67956557813255924</v>
      </c>
      <c r="L8" s="136">
        <v>0.37982950218820966</v>
      </c>
      <c r="M8" s="136">
        <v>8.9507281712538078E-2</v>
      </c>
      <c r="N8" s="136">
        <v>0.5207843733912958</v>
      </c>
      <c r="O8" s="139">
        <v>0.70389596814735911</v>
      </c>
      <c r="P8" s="139">
        <v>8.9507281712538078E-2</v>
      </c>
      <c r="Q8" s="171">
        <f>COUNTIF(D5:O8, "&lt;0.01")</f>
        <v>0</v>
      </c>
      <c r="R8" s="211"/>
      <c r="S8" s="211"/>
      <c r="T8" s="211"/>
      <c r="U8" s="211"/>
    </row>
    <row r="9" spans="1:21" ht="15" customHeight="1">
      <c r="A9" s="169" t="s">
        <v>118</v>
      </c>
      <c r="B9" s="219" t="s">
        <v>119</v>
      </c>
      <c r="C9" s="165" t="s">
        <v>15</v>
      </c>
      <c r="D9" s="83">
        <v>0.99186088876542589</v>
      </c>
      <c r="E9" s="84">
        <v>0.93059930728186147</v>
      </c>
      <c r="F9" s="84">
        <v>1.4631307452616851</v>
      </c>
      <c r="G9" s="84">
        <v>1.0865083338481765</v>
      </c>
      <c r="H9" s="84">
        <v>1.4436684353928957</v>
      </c>
      <c r="I9" s="84">
        <v>1.8045160397850679</v>
      </c>
      <c r="J9" s="84">
        <v>1.4012357949555871</v>
      </c>
      <c r="K9" s="84">
        <v>1.572755678941391</v>
      </c>
      <c r="L9" s="84">
        <v>0.97664385566222534</v>
      </c>
      <c r="M9" s="84">
        <v>2.3974670917848986</v>
      </c>
      <c r="N9" s="84">
        <v>2.2582225910689044</v>
      </c>
      <c r="O9" s="85">
        <v>2.3913874422673471</v>
      </c>
      <c r="P9" s="85">
        <v>1.5936936483771074</v>
      </c>
    </row>
    <row r="10" spans="1:21" ht="15" customHeight="1">
      <c r="A10" s="169"/>
      <c r="B10" s="175"/>
      <c r="C10" s="129" t="s">
        <v>14</v>
      </c>
      <c r="D10" s="57">
        <v>50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100</v>
      </c>
      <c r="P10" s="15">
        <v>96.236559139784944</v>
      </c>
    </row>
    <row r="11" spans="1:21" ht="15" customHeight="1">
      <c r="A11" s="169"/>
      <c r="B11" s="175"/>
      <c r="C11" s="129" t="s">
        <v>83</v>
      </c>
      <c r="D11" s="104">
        <v>0.99186088876542589</v>
      </c>
      <c r="E11" s="105">
        <v>0.9393019690740424</v>
      </c>
      <c r="F11" s="105">
        <v>1.6426276830358943</v>
      </c>
      <c r="G11" s="105">
        <v>1.4917813679135894</v>
      </c>
      <c r="H11" s="105">
        <v>2.4536666954273891</v>
      </c>
      <c r="I11" s="105">
        <v>2.9847145627806912</v>
      </c>
      <c r="J11" s="105">
        <v>1.8159379927317156</v>
      </c>
      <c r="K11" s="105">
        <v>1.9737306976077673</v>
      </c>
      <c r="L11" s="105">
        <v>1.58053161479852</v>
      </c>
      <c r="M11" s="105">
        <v>3.0306195336919113</v>
      </c>
      <c r="N11" s="105">
        <v>2.7487341596632717</v>
      </c>
      <c r="O11" s="106">
        <v>2.4024432229087633</v>
      </c>
      <c r="P11" s="88">
        <v>3.0306195336919113</v>
      </c>
    </row>
    <row r="12" spans="1:21" ht="15" customHeight="1">
      <c r="A12" s="214"/>
      <c r="B12" s="220"/>
      <c r="C12" s="130" t="s">
        <v>84</v>
      </c>
      <c r="D12" s="138">
        <v>0.99186088876542589</v>
      </c>
      <c r="E12" s="90">
        <v>0.92189664548968053</v>
      </c>
      <c r="F12" s="90">
        <v>1.2836338074874758</v>
      </c>
      <c r="G12" s="142">
        <v>0.68123529978276376</v>
      </c>
      <c r="H12" s="142">
        <v>0.43367017535840219</v>
      </c>
      <c r="I12" s="142">
        <v>1.0660339615712118</v>
      </c>
      <c r="J12" s="142">
        <v>0.98653359717945877</v>
      </c>
      <c r="K12" s="90">
        <v>1.1717806602750147</v>
      </c>
      <c r="L12" s="142">
        <v>0.37275609652593061</v>
      </c>
      <c r="M12" s="142">
        <v>1.7643146498778861</v>
      </c>
      <c r="N12" s="142">
        <v>1.7677110224745369</v>
      </c>
      <c r="O12" s="143">
        <v>2.3803316616259305</v>
      </c>
      <c r="P12" s="91">
        <v>0.37275609652593061</v>
      </c>
      <c r="Q12" s="171">
        <f>COUNTIF(D9:O12, "&lt;0.01")</f>
        <v>0</v>
      </c>
    </row>
    <row r="13" spans="1:21" ht="15" customHeight="1">
      <c r="A13" s="169" t="s">
        <v>23</v>
      </c>
      <c r="B13" s="219" t="s">
        <v>11</v>
      </c>
      <c r="C13" s="165" t="s">
        <v>15</v>
      </c>
      <c r="D13" s="83">
        <v>0.1773933673705051</v>
      </c>
      <c r="E13" s="84">
        <v>0.1924808639675179</v>
      </c>
      <c r="F13" s="84">
        <v>0.10507660501692032</v>
      </c>
      <c r="G13" s="84">
        <v>0.11712872876078628</v>
      </c>
      <c r="H13" s="84">
        <v>0.24726823962585939</v>
      </c>
      <c r="I13" s="84">
        <v>9.5787878939532403E-2</v>
      </c>
      <c r="J13" s="84">
        <v>0.38822622549335106</v>
      </c>
      <c r="K13" s="84">
        <v>0.22748509322709434</v>
      </c>
      <c r="L13" s="84">
        <v>5.6872512862225777E-2</v>
      </c>
      <c r="M13" s="84">
        <v>6.5245871135010902E-2</v>
      </c>
      <c r="N13" s="84">
        <v>0.23401551056727343</v>
      </c>
      <c r="O13" s="85">
        <v>0.17360363928995659</v>
      </c>
      <c r="P13" s="85">
        <v>0.18197581192021672</v>
      </c>
    </row>
    <row r="14" spans="1:21" ht="15" customHeight="1">
      <c r="A14" s="169"/>
      <c r="B14" s="175"/>
      <c r="C14" s="129" t="s">
        <v>14</v>
      </c>
      <c r="D14" s="57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100</v>
      </c>
      <c r="P14" s="15">
        <v>100</v>
      </c>
    </row>
    <row r="15" spans="1:21" ht="15" customHeight="1">
      <c r="A15" s="169"/>
      <c r="B15" s="175"/>
      <c r="C15" s="129" t="s">
        <v>142</v>
      </c>
      <c r="D15" s="104">
        <v>0.26475712008325042</v>
      </c>
      <c r="E15" s="105">
        <v>0.29259107718368577</v>
      </c>
      <c r="F15" s="105">
        <v>0.14224031037124749</v>
      </c>
      <c r="G15" s="105">
        <v>0.18154699156417026</v>
      </c>
      <c r="H15" s="105">
        <v>0.40952876913736225</v>
      </c>
      <c r="I15" s="105">
        <v>9.6108944793421261E-2</v>
      </c>
      <c r="J15" s="105">
        <v>0.50582669897610921</v>
      </c>
      <c r="K15" s="105">
        <v>0.3626874751275907</v>
      </c>
      <c r="L15" s="105">
        <v>6.8184551261243537E-2</v>
      </c>
      <c r="M15" s="105">
        <v>8.7142660902103153E-2</v>
      </c>
      <c r="N15" s="105">
        <v>0.31440324390637553</v>
      </c>
      <c r="O15" s="106">
        <v>0.19889773126524357</v>
      </c>
      <c r="P15" s="88">
        <v>0.50582669897610921</v>
      </c>
    </row>
    <row r="16" spans="1:21" ht="15" customHeight="1">
      <c r="A16" s="214"/>
      <c r="B16" s="220"/>
      <c r="C16" s="130" t="s">
        <v>143</v>
      </c>
      <c r="D16" s="138">
        <v>9.0029614657759785E-2</v>
      </c>
      <c r="E16" s="90">
        <v>9.2370650751350036E-2</v>
      </c>
      <c r="F16" s="90">
        <v>6.791289966259316E-2</v>
      </c>
      <c r="G16" s="142">
        <v>5.2710465957402315E-2</v>
      </c>
      <c r="H16" s="142">
        <v>8.5007710114356538E-2</v>
      </c>
      <c r="I16" s="142">
        <v>9.5466813085643545E-2</v>
      </c>
      <c r="J16" s="142">
        <v>0.27448680616555726</v>
      </c>
      <c r="K16" s="90">
        <v>9.2282711326597974E-2</v>
      </c>
      <c r="L16" s="142">
        <v>4.5560474463208024E-2</v>
      </c>
      <c r="M16" s="142">
        <v>4.3349081367918665E-2</v>
      </c>
      <c r="N16" s="142">
        <v>0.15362777722817131</v>
      </c>
      <c r="O16" s="143">
        <v>0.14830954731466958</v>
      </c>
      <c r="P16" s="91">
        <v>4.3349081367918665E-2</v>
      </c>
      <c r="Q16" s="171">
        <f>COUNTIF(D13:O16, "&lt;0.01")</f>
        <v>0</v>
      </c>
    </row>
    <row r="17" spans="1:17" ht="15" customHeight="1">
      <c r="A17" s="216" t="s">
        <v>24</v>
      </c>
      <c r="B17" s="173" t="s">
        <v>56</v>
      </c>
      <c r="C17" s="165" t="s">
        <v>15</v>
      </c>
      <c r="D17" s="83">
        <v>5.1114665534575096E-2</v>
      </c>
      <c r="E17" s="84">
        <v>0.17954304470963203</v>
      </c>
      <c r="F17" s="84">
        <v>0.17048191428991749</v>
      </c>
      <c r="G17" s="84">
        <v>0.28642413807130584</v>
      </c>
      <c r="H17" s="84">
        <v>9.7953889646752557E-2</v>
      </c>
      <c r="I17" s="84">
        <v>7.3509939639042204E-2</v>
      </c>
      <c r="J17" s="84">
        <v>4.2062125143753015E-2</v>
      </c>
      <c r="K17" s="84">
        <v>7.9767985308493355E-2</v>
      </c>
      <c r="L17" s="84">
        <v>0.15685487438489176</v>
      </c>
      <c r="M17" s="84">
        <v>0.24058165794776776</v>
      </c>
      <c r="N17" s="84">
        <v>0.11403196476345751</v>
      </c>
      <c r="O17" s="85">
        <v>4.8980100702330429E-2</v>
      </c>
      <c r="P17" s="85">
        <v>0.12671532518054029</v>
      </c>
      <c r="Q17" s="171"/>
    </row>
    <row r="18" spans="1:17" ht="15" customHeight="1">
      <c r="A18" s="216"/>
      <c r="B18" s="173"/>
      <c r="C18" s="129" t="s">
        <v>14</v>
      </c>
      <c r="D18" s="57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71"/>
    </row>
    <row r="19" spans="1:17" ht="15" customHeight="1">
      <c r="A19" s="216"/>
      <c r="B19" s="173"/>
      <c r="C19" s="129" t="s">
        <v>87</v>
      </c>
      <c r="D19" s="104">
        <v>7.0159265122100939E-2</v>
      </c>
      <c r="E19" s="105">
        <v>0.18250353809400005</v>
      </c>
      <c r="F19" s="105">
        <v>0.22506383238908051</v>
      </c>
      <c r="G19" s="105">
        <v>0.36223439532531654</v>
      </c>
      <c r="H19" s="105">
        <v>9.9767386509162337E-2</v>
      </c>
      <c r="I19" s="105">
        <v>8.1428496274689552E-2</v>
      </c>
      <c r="J19" s="105">
        <v>4.9918007975847806E-2</v>
      </c>
      <c r="K19" s="105">
        <v>0.11082996628464456</v>
      </c>
      <c r="L19" s="105">
        <v>0.20060532130863226</v>
      </c>
      <c r="M19" s="105">
        <v>0.25450271567610933</v>
      </c>
      <c r="N19" s="105">
        <v>0.14313863518859241</v>
      </c>
      <c r="O19" s="106">
        <v>5.9007929195577763E-2</v>
      </c>
      <c r="P19" s="88">
        <v>0.36223439532531654</v>
      </c>
      <c r="Q19" s="171"/>
    </row>
    <row r="20" spans="1:17" ht="15" customHeight="1">
      <c r="A20" s="216"/>
      <c r="B20" s="174"/>
      <c r="C20" s="130" t="s">
        <v>88</v>
      </c>
      <c r="D20" s="138">
        <v>3.2070065947049253E-2</v>
      </c>
      <c r="E20" s="90">
        <v>0.17658255132526401</v>
      </c>
      <c r="F20" s="90">
        <v>0.11589999619075449</v>
      </c>
      <c r="G20" s="142">
        <v>0.2106138808172951</v>
      </c>
      <c r="H20" s="142">
        <v>9.5375413007541446E-2</v>
      </c>
      <c r="I20" s="142">
        <v>6.5591383003394857E-2</v>
      </c>
      <c r="J20" s="142">
        <v>3.4206242311658218E-2</v>
      </c>
      <c r="K20" s="90">
        <v>4.8706004332342151E-2</v>
      </c>
      <c r="L20" s="142">
        <v>0.11310442746115129</v>
      </c>
      <c r="M20" s="142">
        <v>0.22666060021942619</v>
      </c>
      <c r="N20" s="142">
        <v>7.1158801718443965E-2</v>
      </c>
      <c r="O20" s="143">
        <v>3.8952272209083087E-2</v>
      </c>
      <c r="P20" s="91">
        <v>3.2070065947049253E-2</v>
      </c>
      <c r="Q20" s="171">
        <f>COUNTIF(D17:O20, "&lt;0.01")</f>
        <v>0</v>
      </c>
    </row>
    <row r="21" spans="1:17" ht="15" customHeight="1">
      <c r="A21" s="216"/>
      <c r="B21" s="173" t="s">
        <v>152</v>
      </c>
      <c r="C21" s="165" t="s">
        <v>15</v>
      </c>
      <c r="D21" s="83">
        <v>7.4285281368883002E-2</v>
      </c>
      <c r="E21" s="84">
        <v>0.13428184615739119</v>
      </c>
      <c r="F21" s="84">
        <v>0.24525611412119008</v>
      </c>
      <c r="G21" s="84">
        <v>0.33320698411661703</v>
      </c>
      <c r="H21" s="84">
        <v>9.5339802918037106E-2</v>
      </c>
      <c r="I21" s="84">
        <v>8.1194588273142257E-2</v>
      </c>
      <c r="J21" s="84">
        <v>8.6329284834647579E-2</v>
      </c>
      <c r="K21" s="84">
        <v>5.383228243117575E-2</v>
      </c>
      <c r="L21" s="84">
        <v>9.41652204908347E-2</v>
      </c>
      <c r="M21" s="84">
        <v>0.16317092712078957</v>
      </c>
      <c r="N21" s="84">
        <v>0.16565351679693557</v>
      </c>
      <c r="O21" s="85">
        <v>0.17410600805011286</v>
      </c>
      <c r="P21" s="85">
        <v>0.14466775791263609</v>
      </c>
      <c r="Q21" s="171"/>
    </row>
    <row r="22" spans="1:17" ht="15" customHeight="1">
      <c r="A22" s="216"/>
      <c r="B22" s="173"/>
      <c r="C22" s="129" t="s">
        <v>14</v>
      </c>
      <c r="D22" s="57">
        <v>50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96.408839779005532</v>
      </c>
      <c r="Q22" s="171"/>
    </row>
    <row r="23" spans="1:17" ht="15" customHeight="1">
      <c r="A23" s="216"/>
      <c r="B23" s="173"/>
      <c r="C23" s="129" t="s">
        <v>87</v>
      </c>
      <c r="D23" s="104">
        <v>7.4285281368883002E-2</v>
      </c>
      <c r="E23" s="105">
        <v>0.18748450463811508</v>
      </c>
      <c r="F23" s="105">
        <v>0.33208442587256443</v>
      </c>
      <c r="G23" s="105">
        <v>0.37425896501992223</v>
      </c>
      <c r="H23" s="105">
        <v>0.12407801476755084</v>
      </c>
      <c r="I23" s="105">
        <v>0.11530096468149563</v>
      </c>
      <c r="J23" s="105">
        <v>9.043107690490719E-2</v>
      </c>
      <c r="K23" s="105">
        <v>5.9456257018609987E-2</v>
      </c>
      <c r="L23" s="105">
        <v>0.11389004871259568</v>
      </c>
      <c r="M23" s="105">
        <v>0.17678281908254806</v>
      </c>
      <c r="N23" s="105">
        <v>0.18895509088070311</v>
      </c>
      <c r="O23" s="106">
        <v>0.29205187883971673</v>
      </c>
      <c r="P23" s="88">
        <v>0.37425896501992223</v>
      </c>
      <c r="Q23" s="171"/>
    </row>
    <row r="24" spans="1:17" ht="15" customHeight="1">
      <c r="A24" s="216"/>
      <c r="B24" s="174"/>
      <c r="C24" s="130" t="s">
        <v>88</v>
      </c>
      <c r="D24" s="138">
        <v>7.4285281368883002E-2</v>
      </c>
      <c r="E24" s="90">
        <v>8.1079187676667275E-2</v>
      </c>
      <c r="F24" s="90">
        <v>0.15842780236981571</v>
      </c>
      <c r="G24" s="142">
        <v>0.29215500321331184</v>
      </c>
      <c r="H24" s="142">
        <v>6.6601591068523425E-2</v>
      </c>
      <c r="I24" s="142">
        <v>4.7088211864788884E-2</v>
      </c>
      <c r="J24" s="142">
        <v>8.2227492764387969E-2</v>
      </c>
      <c r="K24" s="90">
        <v>4.8208307843741513E-2</v>
      </c>
      <c r="L24" s="142">
        <v>7.4440392269073702E-2</v>
      </c>
      <c r="M24" s="142">
        <v>0.14955903515903107</v>
      </c>
      <c r="N24" s="142">
        <v>0.14235194271316801</v>
      </c>
      <c r="O24" s="143">
        <v>5.6160137260509009E-2</v>
      </c>
      <c r="P24" s="91">
        <v>4.7088211864788884E-2</v>
      </c>
      <c r="Q24" s="171">
        <f>COUNTIF(D21:O24, "&lt;0.01")</f>
        <v>0</v>
      </c>
    </row>
    <row r="25" spans="1:17" ht="15" customHeight="1">
      <c r="A25" s="216"/>
      <c r="B25" s="173" t="s">
        <v>71</v>
      </c>
      <c r="C25" s="165" t="s">
        <v>15</v>
      </c>
      <c r="D25" s="83">
        <v>0.17945676238453181</v>
      </c>
      <c r="E25" s="84">
        <v>0.31765492752441621</v>
      </c>
      <c r="F25" s="84">
        <v>0.78906616826720066</v>
      </c>
      <c r="G25" s="84">
        <v>0.4911410689055053</v>
      </c>
      <c r="H25" s="84">
        <v>0.29564862647355789</v>
      </c>
      <c r="I25" s="84">
        <v>0.12386503424385939</v>
      </c>
      <c r="J25" s="84">
        <v>8.1097966567662674E-2</v>
      </c>
      <c r="K25" s="84">
        <v>9.325513141648821E-2</v>
      </c>
      <c r="L25" s="84">
        <v>0.11003224392520769</v>
      </c>
      <c r="M25" s="84">
        <v>0.29575917402035651</v>
      </c>
      <c r="N25" s="84">
        <v>0.37436452509669099</v>
      </c>
      <c r="O25" s="85">
        <v>0.28376543883380179</v>
      </c>
      <c r="P25" s="85">
        <v>0.29000874180341574</v>
      </c>
      <c r="Q25" s="171"/>
    </row>
    <row r="26" spans="1:17" ht="15" customHeight="1">
      <c r="A26" s="216"/>
      <c r="B26" s="173"/>
      <c r="C26" s="129" t="s">
        <v>14</v>
      </c>
      <c r="D26" s="57">
        <v>100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100</v>
      </c>
      <c r="Q26" s="171"/>
    </row>
    <row r="27" spans="1:17" ht="15" customHeight="1">
      <c r="A27" s="216"/>
      <c r="B27" s="173"/>
      <c r="C27" s="129" t="s">
        <v>87</v>
      </c>
      <c r="D27" s="104">
        <v>0.24090093821182243</v>
      </c>
      <c r="E27" s="105">
        <v>0.36158326153846154</v>
      </c>
      <c r="F27" s="105">
        <v>1.1074500936435452</v>
      </c>
      <c r="G27" s="105">
        <v>0.52350273035863615</v>
      </c>
      <c r="H27" s="105">
        <v>0.38665551016390204</v>
      </c>
      <c r="I27" s="105">
        <v>0.12910339129750567</v>
      </c>
      <c r="J27" s="105">
        <v>9.0860167361542329E-2</v>
      </c>
      <c r="K27" s="105">
        <v>0.1322101490303427</v>
      </c>
      <c r="L27" s="105">
        <v>0.18455128804928614</v>
      </c>
      <c r="M27" s="105">
        <v>0.3225210770586121</v>
      </c>
      <c r="N27" s="105">
        <v>0.43270533477609952</v>
      </c>
      <c r="O27" s="106">
        <v>0.32504644784570463</v>
      </c>
      <c r="P27" s="88">
        <v>1.1074500936435452</v>
      </c>
      <c r="Q27" s="171"/>
    </row>
    <row r="28" spans="1:17" ht="15" customHeight="1">
      <c r="A28" s="216"/>
      <c r="B28" s="174"/>
      <c r="C28" s="130" t="s">
        <v>88</v>
      </c>
      <c r="D28" s="138">
        <v>0.1180125865572412</v>
      </c>
      <c r="E28" s="90">
        <v>0.27372659351037087</v>
      </c>
      <c r="F28" s="90">
        <v>0.4706822428908562</v>
      </c>
      <c r="G28" s="142">
        <v>0.45877940745237444</v>
      </c>
      <c r="H28" s="142">
        <v>0.11897293820808388</v>
      </c>
      <c r="I28" s="142">
        <v>0.11862667719021311</v>
      </c>
      <c r="J28" s="142">
        <v>7.1335765773783019E-2</v>
      </c>
      <c r="K28" s="90">
        <v>5.430011380263372E-2</v>
      </c>
      <c r="L28" s="142">
        <v>3.5513199801129235E-2</v>
      </c>
      <c r="M28" s="142">
        <v>0.26899727098210091</v>
      </c>
      <c r="N28" s="142">
        <v>0.28304109683420031</v>
      </c>
      <c r="O28" s="143">
        <v>0.24248442982189899</v>
      </c>
      <c r="P28" s="91">
        <v>3.5513199801129235E-2</v>
      </c>
      <c r="Q28" s="171">
        <f>COUNTIF(D25:O28, "&lt;0.01")</f>
        <v>0</v>
      </c>
    </row>
    <row r="29" spans="1:17" ht="15" customHeight="1">
      <c r="A29" s="216"/>
      <c r="B29" s="173" t="s">
        <v>73</v>
      </c>
      <c r="C29" s="241" t="s">
        <v>15</v>
      </c>
      <c r="D29" s="83">
        <v>0.16318169674448482</v>
      </c>
      <c r="E29" s="84">
        <v>0.27859625233083662</v>
      </c>
      <c r="F29" s="84">
        <v>0.40335418826720237</v>
      </c>
      <c r="G29" s="84">
        <v>0.22786642739047766</v>
      </c>
      <c r="H29" s="84">
        <v>0.55979340369390496</v>
      </c>
      <c r="I29" s="84" t="s">
        <v>214</v>
      </c>
      <c r="J29" s="84">
        <v>7.8499518007586977E-2</v>
      </c>
      <c r="K29" s="84">
        <v>0.10835479985033862</v>
      </c>
      <c r="L29" s="84">
        <v>0.13504083529492608</v>
      </c>
      <c r="M29" s="84">
        <v>0.2699310119084552</v>
      </c>
      <c r="N29" s="84">
        <v>0.18044762983371776</v>
      </c>
      <c r="O29" s="85">
        <v>0.1669704552311754</v>
      </c>
      <c r="P29" s="85">
        <v>0.24890820219619056</v>
      </c>
      <c r="Q29" s="171"/>
    </row>
    <row r="30" spans="1:17" ht="15" customHeight="1">
      <c r="A30" s="216"/>
      <c r="B30" s="173"/>
      <c r="C30" s="129" t="s">
        <v>14</v>
      </c>
      <c r="D30" s="57">
        <v>100</v>
      </c>
      <c r="E30" s="14">
        <v>100</v>
      </c>
      <c r="F30" s="14">
        <v>100</v>
      </c>
      <c r="G30" s="14">
        <v>100</v>
      </c>
      <c r="H30" s="14">
        <v>100</v>
      </c>
      <c r="I30" s="14">
        <v>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92.328767123287676</v>
      </c>
      <c r="Q30" s="171"/>
    </row>
    <row r="31" spans="1:17" ht="15" customHeight="1">
      <c r="A31" s="216"/>
      <c r="B31" s="173"/>
      <c r="C31" s="129" t="s">
        <v>87</v>
      </c>
      <c r="D31" s="104">
        <v>0.16576972236268192</v>
      </c>
      <c r="E31" s="105">
        <v>0.34328658315619204</v>
      </c>
      <c r="F31" s="105">
        <v>0.50871724413555897</v>
      </c>
      <c r="G31" s="105">
        <v>0.34072061003096121</v>
      </c>
      <c r="H31" s="105">
        <v>1.0117269237318183</v>
      </c>
      <c r="I31" s="105" t="s">
        <v>214</v>
      </c>
      <c r="J31" s="105">
        <v>8.4127908266152657E-2</v>
      </c>
      <c r="K31" s="105">
        <v>0.13707727128416405</v>
      </c>
      <c r="L31" s="105">
        <v>0.20406977662848641</v>
      </c>
      <c r="M31" s="105">
        <v>0.35947964246605524</v>
      </c>
      <c r="N31" s="105">
        <v>0.20985195786639255</v>
      </c>
      <c r="O31" s="106">
        <v>0.19109343820172467</v>
      </c>
      <c r="P31" s="88">
        <v>1.0117269237318183</v>
      </c>
      <c r="Q31" s="171"/>
    </row>
    <row r="32" spans="1:17" ht="15" customHeight="1">
      <c r="A32" s="216"/>
      <c r="B32" s="174"/>
      <c r="C32" s="130" t="s">
        <v>88</v>
      </c>
      <c r="D32" s="138">
        <v>0.16059367112628772</v>
      </c>
      <c r="E32" s="90">
        <v>0.21390592150548121</v>
      </c>
      <c r="F32" s="90">
        <v>0.29799113239884584</v>
      </c>
      <c r="G32" s="142">
        <v>0.11501224474999411</v>
      </c>
      <c r="H32" s="142">
        <v>0.12331330411068155</v>
      </c>
      <c r="I32" s="142" t="s">
        <v>214</v>
      </c>
      <c r="J32" s="142">
        <v>7.2871127749021311E-2</v>
      </c>
      <c r="K32" s="90">
        <v>7.9632328416513187E-2</v>
      </c>
      <c r="L32" s="142">
        <v>6.6011893961365753E-2</v>
      </c>
      <c r="M32" s="142">
        <v>0.18551464140503837</v>
      </c>
      <c r="N32" s="142">
        <v>0.15104330180104295</v>
      </c>
      <c r="O32" s="143">
        <v>0.14284747226062613</v>
      </c>
      <c r="P32" s="91">
        <v>6.6011893961365753E-2</v>
      </c>
      <c r="Q32" s="171">
        <f>COUNTIF(D29:O32, "&lt;0.01")</f>
        <v>1</v>
      </c>
    </row>
    <row r="33" spans="1:17" ht="15" customHeight="1">
      <c r="A33" s="216"/>
      <c r="B33" s="173" t="s">
        <v>74</v>
      </c>
      <c r="C33" s="241" t="s">
        <v>15</v>
      </c>
      <c r="D33" s="83" t="s">
        <v>224</v>
      </c>
      <c r="E33" s="84">
        <v>1.018768337995006E-2</v>
      </c>
      <c r="F33" s="84">
        <v>6.4893507917000548E-2</v>
      </c>
      <c r="G33" s="84">
        <v>5.2624078912693668E-2</v>
      </c>
      <c r="H33" s="84">
        <v>8.8601117383227512E-2</v>
      </c>
      <c r="I33" s="84" t="s">
        <v>224</v>
      </c>
      <c r="J33" s="84" t="s">
        <v>224</v>
      </c>
      <c r="K33" s="84">
        <v>4.1230593959557901E-2</v>
      </c>
      <c r="L33" s="84">
        <v>3.8038263486017777E-2</v>
      </c>
      <c r="M33" s="84">
        <v>7.1245843854010643E-2</v>
      </c>
      <c r="N33" s="84" t="s">
        <v>224</v>
      </c>
      <c r="O33" s="85">
        <v>1.6311056784554693E-2</v>
      </c>
      <c r="P33" s="85">
        <v>3.8755948908240898E-2</v>
      </c>
      <c r="Q33" s="171"/>
    </row>
    <row r="34" spans="1:17" ht="15" customHeight="1">
      <c r="A34" s="216"/>
      <c r="B34" s="173"/>
      <c r="C34" s="129" t="s">
        <v>14</v>
      </c>
      <c r="D34" s="57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71"/>
    </row>
    <row r="35" spans="1:17" ht="15" customHeight="1">
      <c r="A35" s="216"/>
      <c r="B35" s="173"/>
      <c r="C35" s="129" t="s">
        <v>87</v>
      </c>
      <c r="D35" s="104" t="s">
        <v>224</v>
      </c>
      <c r="E35" s="105">
        <v>1.6024191253149848E-2</v>
      </c>
      <c r="F35" s="105">
        <v>0.10521074917468021</v>
      </c>
      <c r="G35" s="105">
        <v>7.7948002225629767E-2</v>
      </c>
      <c r="H35" s="105">
        <v>0.1626656589437645</v>
      </c>
      <c r="I35" s="105" t="s">
        <v>224</v>
      </c>
      <c r="J35" s="105" t="s">
        <v>224</v>
      </c>
      <c r="K35" s="105">
        <v>5.8217660376902826E-2</v>
      </c>
      <c r="L35" s="105">
        <v>6.4799366123298396E-2</v>
      </c>
      <c r="M35" s="105">
        <v>0.12388606867937449</v>
      </c>
      <c r="N35" s="105" t="s">
        <v>224</v>
      </c>
      <c r="O35" s="106">
        <v>2.9422339358986159E-2</v>
      </c>
      <c r="P35" s="88">
        <v>0.1626656589437645</v>
      </c>
      <c r="Q35" s="171"/>
    </row>
    <row r="36" spans="1:17" ht="15" customHeight="1">
      <c r="A36" s="216"/>
      <c r="B36" s="174"/>
      <c r="C36" s="130" t="s">
        <v>88</v>
      </c>
      <c r="D36" s="138" t="s">
        <v>224</v>
      </c>
      <c r="E36" s="90" t="s">
        <v>224</v>
      </c>
      <c r="F36" s="90">
        <v>2.4576266659320889E-2</v>
      </c>
      <c r="G36" s="142">
        <v>2.730015559975757E-2</v>
      </c>
      <c r="H36" s="142">
        <v>2.6337337603370776E-2</v>
      </c>
      <c r="I36" s="142" t="s">
        <v>224</v>
      </c>
      <c r="J36" s="142" t="s">
        <v>224</v>
      </c>
      <c r="K36" s="90">
        <v>2.4243527542212984E-2</v>
      </c>
      <c r="L36" s="142">
        <v>1.1277160848737157E-2</v>
      </c>
      <c r="M36" s="142">
        <v>2.9476659531573725E-2</v>
      </c>
      <c r="N36" s="142" t="s">
        <v>224</v>
      </c>
      <c r="O36" s="143" t="s">
        <v>224</v>
      </c>
      <c r="P36" s="91" t="s">
        <v>224</v>
      </c>
      <c r="Q36" s="171">
        <f>COUNTIF(D33:O36, "&lt;0.01")</f>
        <v>0</v>
      </c>
    </row>
    <row r="37" spans="1:17" ht="15" customHeight="1">
      <c r="A37" s="216"/>
      <c r="B37" s="173" t="s">
        <v>77</v>
      </c>
      <c r="C37" s="241" t="s">
        <v>15</v>
      </c>
      <c r="D37" s="83">
        <v>3.1625964769784166E-2</v>
      </c>
      <c r="E37" s="84">
        <v>0.14302507246163734</v>
      </c>
      <c r="F37" s="84">
        <v>0.19646575807586106</v>
      </c>
      <c r="G37" s="84">
        <v>0.36041487774463266</v>
      </c>
      <c r="H37" s="84">
        <v>0.5985810257077987</v>
      </c>
      <c r="I37" s="84">
        <v>7.6046921656469785E-2</v>
      </c>
      <c r="J37" s="84">
        <v>8.0561393020041838E-2</v>
      </c>
      <c r="K37" s="84">
        <v>6.5726481742592269E-2</v>
      </c>
      <c r="L37" s="84">
        <v>8.9453913397118182E-2</v>
      </c>
      <c r="M37" s="84">
        <v>0.1003187358032543</v>
      </c>
      <c r="N37" s="84">
        <v>5.2332702207690929E-2</v>
      </c>
      <c r="O37" s="85">
        <v>3.1208964376177796E-2</v>
      </c>
      <c r="P37" s="85">
        <v>0.16732397628604501</v>
      </c>
      <c r="Q37" s="171"/>
    </row>
    <row r="38" spans="1:17" ht="15" customHeight="1">
      <c r="A38" s="216"/>
      <c r="B38" s="173"/>
      <c r="C38" s="129" t="s">
        <v>14</v>
      </c>
      <c r="D38" s="57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71"/>
    </row>
    <row r="39" spans="1:17" ht="15" customHeight="1">
      <c r="A39" s="216"/>
      <c r="B39" s="173"/>
      <c r="C39" s="129" t="s">
        <v>87</v>
      </c>
      <c r="D39" s="104">
        <v>6.3251929539568333E-2</v>
      </c>
      <c r="E39" s="105">
        <v>0.17368051848286997</v>
      </c>
      <c r="F39" s="105">
        <v>0.2647950732991593</v>
      </c>
      <c r="G39" s="105">
        <v>0.36257267306714269</v>
      </c>
      <c r="H39" s="105">
        <v>0.9678448495250318</v>
      </c>
      <c r="I39" s="105">
        <v>8.4080014435666067E-2</v>
      </c>
      <c r="J39" s="105">
        <v>0.10186282025628944</v>
      </c>
      <c r="K39" s="105">
        <v>9.0502744920231221E-2</v>
      </c>
      <c r="L39" s="105">
        <v>8.9819134099402023E-2</v>
      </c>
      <c r="M39" s="105">
        <v>0.14665083219708522</v>
      </c>
      <c r="N39" s="105">
        <v>6.9738074591604179E-2</v>
      </c>
      <c r="O39" s="106">
        <v>6.2417928752355592E-2</v>
      </c>
      <c r="P39" s="88">
        <v>0.9678448495250318</v>
      </c>
      <c r="Q39" s="171"/>
    </row>
    <row r="40" spans="1:17" ht="15" customHeight="1">
      <c r="A40" s="216"/>
      <c r="B40" s="174"/>
      <c r="C40" s="130" t="s">
        <v>88</v>
      </c>
      <c r="D40" s="138" t="s">
        <v>224</v>
      </c>
      <c r="E40" s="90">
        <v>0.11236962644040473</v>
      </c>
      <c r="F40" s="90">
        <v>0.12813644285256282</v>
      </c>
      <c r="G40" s="142">
        <v>0.35825708242212262</v>
      </c>
      <c r="H40" s="142">
        <v>0.10327651919602383</v>
      </c>
      <c r="I40" s="142">
        <v>6.8013828877273488E-2</v>
      </c>
      <c r="J40" s="142">
        <v>5.9259965783794229E-2</v>
      </c>
      <c r="K40" s="90">
        <v>4.0950218564953303E-2</v>
      </c>
      <c r="L40" s="142">
        <v>8.908869269483434E-2</v>
      </c>
      <c r="M40" s="142">
        <v>5.9828910263141244E-2</v>
      </c>
      <c r="N40" s="142">
        <v>3.4927329823777678E-2</v>
      </c>
      <c r="O40" s="143" t="s">
        <v>224</v>
      </c>
      <c r="P40" s="91" t="s">
        <v>224</v>
      </c>
      <c r="Q40" s="171">
        <f>COUNTIF(D37:O40, "&lt;0.01")</f>
        <v>0</v>
      </c>
    </row>
    <row r="41" spans="1:17" ht="15" customHeight="1">
      <c r="A41" s="216"/>
      <c r="B41" s="173" t="s">
        <v>57</v>
      </c>
      <c r="C41" s="241" t="s">
        <v>15</v>
      </c>
      <c r="D41" s="83">
        <v>0.89529078731528067</v>
      </c>
      <c r="E41" s="84">
        <v>0.56510007841837784</v>
      </c>
      <c r="F41" s="84">
        <v>0.43471491075391777</v>
      </c>
      <c r="G41" s="84">
        <v>0.57496485899863425</v>
      </c>
      <c r="H41" s="84">
        <v>1.1009704216215837</v>
      </c>
      <c r="I41" s="84">
        <v>0.12213410365756759</v>
      </c>
      <c r="J41" s="84">
        <v>6.733929668200915E-2</v>
      </c>
      <c r="K41" s="84">
        <v>5.5529158677854858E-2</v>
      </c>
      <c r="L41" s="84">
        <v>0.10398769620298134</v>
      </c>
      <c r="M41" s="84">
        <v>0.24428685452094534</v>
      </c>
      <c r="N41" s="84">
        <v>0.16464145985238965</v>
      </c>
      <c r="O41" s="85">
        <v>0.2922629839440028</v>
      </c>
      <c r="P41" s="85">
        <v>0.37847525952476146</v>
      </c>
      <c r="Q41" s="171"/>
    </row>
    <row r="42" spans="1:17" ht="15" customHeight="1">
      <c r="A42" s="216"/>
      <c r="B42" s="173"/>
      <c r="C42" s="129" t="s">
        <v>14</v>
      </c>
      <c r="D42" s="57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53.571428571428569</v>
      </c>
      <c r="K42" s="14">
        <v>100</v>
      </c>
      <c r="L42" s="14">
        <v>100</v>
      </c>
      <c r="M42" s="14">
        <v>100</v>
      </c>
      <c r="N42" s="14">
        <v>100</v>
      </c>
      <c r="O42" s="15">
        <v>100</v>
      </c>
      <c r="P42" s="15">
        <v>96.438356164383563</v>
      </c>
      <c r="Q42" s="171"/>
    </row>
    <row r="43" spans="1:17" ht="15" customHeight="1">
      <c r="A43" s="216"/>
      <c r="B43" s="173"/>
      <c r="C43" s="129" t="s">
        <v>87</v>
      </c>
      <c r="D43" s="104">
        <v>1.0372628268751767</v>
      </c>
      <c r="E43" s="105">
        <v>0.74932607678668695</v>
      </c>
      <c r="F43" s="105">
        <v>0.55098799703218204</v>
      </c>
      <c r="G43" s="105">
        <v>0.72858608101065248</v>
      </c>
      <c r="H43" s="105">
        <v>1.5762082980044563</v>
      </c>
      <c r="I43" s="105">
        <v>0.20508232872650542</v>
      </c>
      <c r="J43" s="105">
        <v>6.733929668200915E-2</v>
      </c>
      <c r="K43" s="105">
        <v>5.825350316052097E-2</v>
      </c>
      <c r="L43" s="105">
        <v>0.10786362184610467</v>
      </c>
      <c r="M43" s="105">
        <v>0.26634616857971671</v>
      </c>
      <c r="N43" s="105">
        <v>0.22077521978044892</v>
      </c>
      <c r="O43" s="106">
        <v>0.33142785792815149</v>
      </c>
      <c r="P43" s="88">
        <v>1.5762082980044563</v>
      </c>
      <c r="Q43" s="171"/>
    </row>
    <row r="44" spans="1:17" ht="15" customHeight="1">
      <c r="A44" s="216"/>
      <c r="B44" s="174"/>
      <c r="C44" s="130" t="s">
        <v>88</v>
      </c>
      <c r="D44" s="138">
        <v>0.75331874775538465</v>
      </c>
      <c r="E44" s="90">
        <v>0.38087408005006879</v>
      </c>
      <c r="F44" s="90">
        <v>0.3184418244756535</v>
      </c>
      <c r="G44" s="142">
        <v>0.42134363698661603</v>
      </c>
      <c r="H44" s="142">
        <v>0.62573254523871114</v>
      </c>
      <c r="I44" s="142">
        <v>6.9845472809032264E-2</v>
      </c>
      <c r="J44" s="142">
        <v>6.733929668200915E-2</v>
      </c>
      <c r="K44" s="90">
        <v>5.2804814195188746E-2</v>
      </c>
      <c r="L44" s="142">
        <v>0.10011177055985804</v>
      </c>
      <c r="M44" s="142">
        <v>0.22222754046217399</v>
      </c>
      <c r="N44" s="142">
        <v>6.047201392777287E-2</v>
      </c>
      <c r="O44" s="143">
        <v>0.2530981099598541</v>
      </c>
      <c r="P44" s="91">
        <v>5.2804814195188746E-2</v>
      </c>
      <c r="Q44" s="171">
        <f>COUNTIF(D41:O44, "&lt;0.01")</f>
        <v>0</v>
      </c>
    </row>
    <row r="45" spans="1:17" ht="15" customHeight="1">
      <c r="A45" s="216"/>
      <c r="B45" s="173" t="s">
        <v>78</v>
      </c>
      <c r="C45" s="241" t="s">
        <v>15</v>
      </c>
      <c r="D45" s="83">
        <v>0.18830851955037908</v>
      </c>
      <c r="E45" s="84">
        <v>0.25474835485755176</v>
      </c>
      <c r="F45" s="84">
        <v>0.42304898719794515</v>
      </c>
      <c r="G45" s="84">
        <v>0.43060856735018538</v>
      </c>
      <c r="H45" s="84">
        <v>0.80496721916747405</v>
      </c>
      <c r="I45" s="84">
        <v>6.9932010878568429E-2</v>
      </c>
      <c r="J45" s="84">
        <v>7.9757010629017522E-2</v>
      </c>
      <c r="K45" s="84">
        <v>4.4204948320911867E-2</v>
      </c>
      <c r="L45" s="84">
        <v>0.10815901902179467</v>
      </c>
      <c r="M45" s="84">
        <v>0.16825382855034071</v>
      </c>
      <c r="N45" s="84">
        <v>0.11729797511701767</v>
      </c>
      <c r="O45" s="85">
        <v>0.16934759743150085</v>
      </c>
      <c r="P45" s="85">
        <v>0.2608894118125139</v>
      </c>
      <c r="Q45" s="171"/>
    </row>
    <row r="46" spans="1:17" ht="15" customHeight="1">
      <c r="A46" s="216"/>
      <c r="B46" s="173"/>
      <c r="C46" s="129" t="s">
        <v>14</v>
      </c>
      <c r="D46" s="57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63.157894736842103</v>
      </c>
      <c r="O46" s="15">
        <v>100</v>
      </c>
      <c r="P46" s="15">
        <v>96.164383561643845</v>
      </c>
      <c r="Q46" s="171"/>
    </row>
    <row r="47" spans="1:17" ht="15" customHeight="1">
      <c r="A47" s="216"/>
      <c r="B47" s="173"/>
      <c r="C47" s="129" t="s">
        <v>87</v>
      </c>
      <c r="D47" s="104">
        <v>0.22348080984734245</v>
      </c>
      <c r="E47" s="105">
        <v>0.31511867114561631</v>
      </c>
      <c r="F47" s="105">
        <v>0.47396653358045004</v>
      </c>
      <c r="G47" s="105">
        <v>0.43796941007064927</v>
      </c>
      <c r="H47" s="105">
        <v>1.5663903915988293</v>
      </c>
      <c r="I47" s="105">
        <v>7.1166822192360493E-2</v>
      </c>
      <c r="J47" s="105">
        <v>8.1484262347078451E-2</v>
      </c>
      <c r="K47" s="105">
        <v>5.041957693925346E-2</v>
      </c>
      <c r="L47" s="105">
        <v>0.13555443158225794</v>
      </c>
      <c r="M47" s="105">
        <v>0.22739471561970967</v>
      </c>
      <c r="N47" s="105">
        <v>0.14218952077961422</v>
      </c>
      <c r="O47" s="106">
        <v>0.19422957895886009</v>
      </c>
      <c r="P47" s="88">
        <v>1.5663903915988293</v>
      </c>
      <c r="Q47" s="171"/>
    </row>
    <row r="48" spans="1:17" ht="15" customHeight="1">
      <c r="A48" s="216"/>
      <c r="B48" s="174"/>
      <c r="C48" s="130" t="s">
        <v>88</v>
      </c>
      <c r="D48" s="138">
        <v>0.15313622925341569</v>
      </c>
      <c r="E48" s="90">
        <v>0.19437803856948724</v>
      </c>
      <c r="F48" s="90">
        <v>0.3721314408154402</v>
      </c>
      <c r="G48" s="142">
        <v>0.42324772462972143</v>
      </c>
      <c r="H48" s="142">
        <v>0.19925878939211605</v>
      </c>
      <c r="I48" s="142">
        <v>6.8697199564776365E-2</v>
      </c>
      <c r="J48" s="142">
        <v>7.8029758910956593E-2</v>
      </c>
      <c r="K48" s="90">
        <v>3.7990319702570274E-2</v>
      </c>
      <c r="L48" s="142">
        <v>8.0763606461331391E-2</v>
      </c>
      <c r="M48" s="142">
        <v>0.10911294148097175</v>
      </c>
      <c r="N48" s="142">
        <v>9.2406429454421124E-2</v>
      </c>
      <c r="O48" s="143">
        <v>0.14446561590414164</v>
      </c>
      <c r="P48" s="91">
        <v>3.7990319702570274E-2</v>
      </c>
      <c r="Q48" s="171">
        <f>COUNTIF(D45:O48, "&lt;0.01")</f>
        <v>0</v>
      </c>
    </row>
    <row r="49" spans="1:17" ht="15" customHeight="1">
      <c r="A49" s="216"/>
      <c r="B49" s="173" t="s">
        <v>75</v>
      </c>
      <c r="C49" s="241" t="s">
        <v>15</v>
      </c>
      <c r="D49" s="83">
        <v>0.10161412518813309</v>
      </c>
      <c r="E49" s="84">
        <v>0.16150776632921163</v>
      </c>
      <c r="F49" s="84">
        <v>0.24916163106695341</v>
      </c>
      <c r="G49" s="84">
        <v>1.0347119398044047</v>
      </c>
      <c r="H49" s="84">
        <v>0.39567049862106751</v>
      </c>
      <c r="I49" s="84">
        <v>8.7335113290210903E-2</v>
      </c>
      <c r="J49" s="84">
        <v>4.2604018844479147E-2</v>
      </c>
      <c r="K49" s="84">
        <v>3.7335034717463272E-2</v>
      </c>
      <c r="L49" s="84">
        <v>5.2586825033779913E-2</v>
      </c>
      <c r="M49" s="84">
        <v>0.11489985679917163</v>
      </c>
      <c r="N49" s="84">
        <v>8.0179363140962231E-2</v>
      </c>
      <c r="O49" s="85">
        <v>8.7153472668322352E-2</v>
      </c>
      <c r="P49" s="85">
        <v>0.2076957556318676</v>
      </c>
      <c r="Q49" s="171"/>
    </row>
    <row r="50" spans="1:17" ht="15" customHeight="1">
      <c r="A50" s="216"/>
      <c r="B50" s="173"/>
      <c r="C50" s="129" t="s">
        <v>14</v>
      </c>
      <c r="D50" s="57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100</v>
      </c>
      <c r="Q50" s="171"/>
    </row>
    <row r="51" spans="1:17" ht="15" customHeight="1">
      <c r="A51" s="216"/>
      <c r="B51" s="173"/>
      <c r="C51" s="129" t="s">
        <v>87</v>
      </c>
      <c r="D51" s="104">
        <v>0.11133185951999579</v>
      </c>
      <c r="E51" s="105">
        <v>0.22377593608668706</v>
      </c>
      <c r="F51" s="105">
        <v>0.33353181575882013</v>
      </c>
      <c r="G51" s="105">
        <v>1.5617809929133781</v>
      </c>
      <c r="H51" s="105">
        <v>0.68515441223649709</v>
      </c>
      <c r="I51" s="105">
        <v>0.11413210732797448</v>
      </c>
      <c r="J51" s="105">
        <v>4.3759588700593412E-2</v>
      </c>
      <c r="K51" s="105">
        <v>3.9452119517873044E-2</v>
      </c>
      <c r="L51" s="105">
        <v>5.6857936574510388E-2</v>
      </c>
      <c r="M51" s="105">
        <v>0.1457766820793347</v>
      </c>
      <c r="N51" s="105">
        <v>0.10427737355637166</v>
      </c>
      <c r="O51" s="106">
        <v>9.7204582200970086E-2</v>
      </c>
      <c r="P51" s="88">
        <v>1.5617809929133781</v>
      </c>
      <c r="Q51" s="171"/>
    </row>
    <row r="52" spans="1:17" ht="15" customHeight="1">
      <c r="A52" s="216"/>
      <c r="B52" s="174"/>
      <c r="C52" s="130" t="s">
        <v>88</v>
      </c>
      <c r="D52" s="138">
        <v>9.1896390856270396E-2</v>
      </c>
      <c r="E52" s="90">
        <v>9.9239596571736213E-2</v>
      </c>
      <c r="F52" s="90">
        <v>0.16479144637508669</v>
      </c>
      <c r="G52" s="142">
        <v>0.50764288669543112</v>
      </c>
      <c r="H52" s="142">
        <v>9.7663316088675553E-2</v>
      </c>
      <c r="I52" s="142">
        <v>6.0538119252447342E-2</v>
      </c>
      <c r="J52" s="142">
        <v>4.1448448988364875E-2</v>
      </c>
      <c r="K52" s="90">
        <v>3.5217949917053508E-2</v>
      </c>
      <c r="L52" s="142">
        <v>4.8315713493049445E-2</v>
      </c>
      <c r="M52" s="142">
        <v>6.3602037936514991E-2</v>
      </c>
      <c r="N52" s="142">
        <v>5.6081352725552799E-2</v>
      </c>
      <c r="O52" s="143">
        <v>7.7102363135674631E-2</v>
      </c>
      <c r="P52" s="91">
        <v>3.5217949917053508E-2</v>
      </c>
      <c r="Q52" s="171">
        <f>COUNTIF(D49:O52, "&lt;0.01")</f>
        <v>0</v>
      </c>
    </row>
    <row r="53" spans="1:17" ht="15" customHeight="1">
      <c r="A53" s="216"/>
      <c r="B53" s="173" t="s">
        <v>76</v>
      </c>
      <c r="C53" s="241" t="s">
        <v>15</v>
      </c>
      <c r="D53" s="83">
        <v>7.1945763771345539E-2</v>
      </c>
      <c r="E53" s="84">
        <v>7.4520567387677039E-2</v>
      </c>
      <c r="F53" s="84">
        <v>0.19019744781848624</v>
      </c>
      <c r="G53" s="84">
        <v>0.16551724862816619</v>
      </c>
      <c r="H53" s="84">
        <v>0.21205227872000249</v>
      </c>
      <c r="I53" s="84">
        <v>8.8218658046531867E-2</v>
      </c>
      <c r="J53" s="84">
        <v>5.2408113446917461E-2</v>
      </c>
      <c r="K53" s="84">
        <v>7.846920311984415E-2</v>
      </c>
      <c r="L53" s="84">
        <v>0.10944003229041956</v>
      </c>
      <c r="M53" s="84">
        <v>0.34075240073679414</v>
      </c>
      <c r="N53" s="84">
        <v>0.39057744994267546</v>
      </c>
      <c r="O53" s="85">
        <v>0.34330578875045997</v>
      </c>
      <c r="P53" s="85">
        <v>0.17719760103575388</v>
      </c>
      <c r="Q53" s="171"/>
    </row>
    <row r="54" spans="1:17" ht="15" customHeight="1">
      <c r="A54" s="216"/>
      <c r="B54" s="173"/>
      <c r="C54" s="129" t="s">
        <v>14</v>
      </c>
      <c r="D54" s="57">
        <v>100</v>
      </c>
      <c r="E54" s="14">
        <v>100</v>
      </c>
      <c r="F54" s="14">
        <v>100</v>
      </c>
      <c r="G54" s="14">
        <v>100</v>
      </c>
      <c r="H54" s="14">
        <v>66.666666666666671</v>
      </c>
      <c r="I54" s="14">
        <v>100</v>
      </c>
      <c r="J54" s="14">
        <v>100</v>
      </c>
      <c r="K54" s="14">
        <v>100</v>
      </c>
      <c r="L54" s="14">
        <v>50</v>
      </c>
      <c r="M54" s="14">
        <v>100</v>
      </c>
      <c r="N54" s="14">
        <v>50</v>
      </c>
      <c r="O54" s="15">
        <v>100</v>
      </c>
      <c r="P54" s="15">
        <v>88.493150684931507</v>
      </c>
      <c r="Q54" s="171"/>
    </row>
    <row r="55" spans="1:17" ht="15" customHeight="1">
      <c r="A55" s="216"/>
      <c r="B55" s="173"/>
      <c r="C55" s="129" t="s">
        <v>87</v>
      </c>
      <c r="D55" s="104">
        <v>8.0311912393501786E-2</v>
      </c>
      <c r="E55" s="105">
        <v>9.3815556501935876E-2</v>
      </c>
      <c r="F55" s="105">
        <v>0.25233736102432963</v>
      </c>
      <c r="G55" s="105">
        <v>0.22245625348520773</v>
      </c>
      <c r="H55" s="105">
        <v>0.28791086793937543</v>
      </c>
      <c r="I55" s="105">
        <v>0.11523493939214782</v>
      </c>
      <c r="J55" s="105">
        <v>5.7819911232198019E-2</v>
      </c>
      <c r="K55" s="105">
        <v>0.1164079442030698</v>
      </c>
      <c r="L55" s="105">
        <v>0.10944003229041956</v>
      </c>
      <c r="M55" s="105">
        <v>0.40346405574022648</v>
      </c>
      <c r="N55" s="105">
        <v>0.39057744994267546</v>
      </c>
      <c r="O55" s="106">
        <v>0.40014793632907003</v>
      </c>
      <c r="P55" s="88">
        <v>0.40346405574022648</v>
      </c>
      <c r="Q55" s="171"/>
    </row>
    <row r="56" spans="1:17" ht="15" customHeight="1">
      <c r="A56" s="216"/>
      <c r="B56" s="174"/>
      <c r="C56" s="130" t="s">
        <v>88</v>
      </c>
      <c r="D56" s="138">
        <v>6.3579615149189278E-2</v>
      </c>
      <c r="E56" s="90">
        <v>5.5225578273418195E-2</v>
      </c>
      <c r="F56" s="90">
        <v>0.12805753461264283</v>
      </c>
      <c r="G56" s="142">
        <v>0.10857824377112464</v>
      </c>
      <c r="H56" s="142">
        <v>0.13619368950062952</v>
      </c>
      <c r="I56" s="142">
        <v>6.1202376700915904E-2</v>
      </c>
      <c r="J56" s="142">
        <v>4.6996315661636902E-2</v>
      </c>
      <c r="K56" s="90">
        <v>4.0530462036618503E-2</v>
      </c>
      <c r="L56" s="142">
        <v>0.10944003229041956</v>
      </c>
      <c r="M56" s="142">
        <v>0.29424029092381287</v>
      </c>
      <c r="N56" s="142">
        <v>0.39057744994267546</v>
      </c>
      <c r="O56" s="143">
        <v>0.28646364117184991</v>
      </c>
      <c r="P56" s="91">
        <v>4.0530462036618503E-2</v>
      </c>
      <c r="Q56" s="171">
        <f>COUNTIF(D53:O56, "&lt;0.01")</f>
        <v>0</v>
      </c>
    </row>
    <row r="57" spans="1:17" ht="15" customHeight="1">
      <c r="A57" s="216"/>
      <c r="B57" s="173" t="s">
        <v>104</v>
      </c>
      <c r="C57" s="241" t="s">
        <v>15</v>
      </c>
      <c r="D57" s="83">
        <v>0.19370697314824425</v>
      </c>
      <c r="E57" s="84">
        <v>0.18235251406205522</v>
      </c>
      <c r="F57" s="84">
        <v>0.29071041261527814</v>
      </c>
      <c r="G57" s="84">
        <v>0.3684052017083968</v>
      </c>
      <c r="H57" s="84">
        <v>0.13904561445005167</v>
      </c>
      <c r="I57" s="84">
        <v>8.3300858341804368E-2</v>
      </c>
      <c r="J57" s="84">
        <v>7.3668084921875904E-2</v>
      </c>
      <c r="K57" s="84" t="s">
        <v>214</v>
      </c>
      <c r="L57" s="84">
        <v>0.34384082919221876</v>
      </c>
      <c r="M57" s="84">
        <v>0.11011315319467015</v>
      </c>
      <c r="N57" s="84">
        <v>0.1445006029382922</v>
      </c>
      <c r="O57" s="85">
        <v>0.10729129375084337</v>
      </c>
      <c r="P57" s="85">
        <v>0.17206736554326005</v>
      </c>
      <c r="Q57" s="171"/>
    </row>
    <row r="58" spans="1:17" ht="15" customHeight="1">
      <c r="A58" s="216"/>
      <c r="B58" s="173"/>
      <c r="C58" s="129" t="s">
        <v>14</v>
      </c>
      <c r="D58" s="57">
        <v>64.285714285714292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0</v>
      </c>
      <c r="L58" s="14">
        <v>39.130434782608695</v>
      </c>
      <c r="M58" s="14">
        <v>100</v>
      </c>
      <c r="N58" s="14">
        <v>100</v>
      </c>
      <c r="O58" s="15">
        <v>100</v>
      </c>
      <c r="P58" s="15">
        <v>84.38356164383562</v>
      </c>
      <c r="Q58" s="171"/>
    </row>
    <row r="59" spans="1:17" ht="15" customHeight="1">
      <c r="A59" s="216"/>
      <c r="B59" s="173"/>
      <c r="C59" s="129" t="s">
        <v>87</v>
      </c>
      <c r="D59" s="104">
        <v>0.19370697314824425</v>
      </c>
      <c r="E59" s="105">
        <v>0.19887551529959166</v>
      </c>
      <c r="F59" s="105">
        <v>0.31964417392172023</v>
      </c>
      <c r="G59" s="105">
        <v>0.38399816939354681</v>
      </c>
      <c r="H59" s="105">
        <v>0.18849908130394383</v>
      </c>
      <c r="I59" s="105">
        <v>0.11107568301963698</v>
      </c>
      <c r="J59" s="105">
        <v>8.8367566745174139E-2</v>
      </c>
      <c r="K59" s="105" t="s">
        <v>214</v>
      </c>
      <c r="L59" s="105">
        <v>0.34384082919221876</v>
      </c>
      <c r="M59" s="105">
        <v>0.18209830266209406</v>
      </c>
      <c r="N59" s="105">
        <v>0.15183506628606699</v>
      </c>
      <c r="O59" s="106">
        <v>0.12473910525247373</v>
      </c>
      <c r="P59" s="88">
        <v>0.38399816939354681</v>
      </c>
      <c r="Q59" s="171"/>
    </row>
    <row r="60" spans="1:17" ht="15" customHeight="1">
      <c r="A60" s="216"/>
      <c r="B60" s="174"/>
      <c r="C60" s="130" t="s">
        <v>88</v>
      </c>
      <c r="D60" s="138">
        <v>0.19370697314824425</v>
      </c>
      <c r="E60" s="90">
        <v>0.16582951282451877</v>
      </c>
      <c r="F60" s="90">
        <v>0.26177665130883604</v>
      </c>
      <c r="G60" s="142">
        <v>0.3528122340232468</v>
      </c>
      <c r="H60" s="142">
        <v>9.5778814147751898E-2</v>
      </c>
      <c r="I60" s="142">
        <v>5.5526033663971762E-2</v>
      </c>
      <c r="J60" s="142">
        <v>5.8968603098577668E-2</v>
      </c>
      <c r="K60" s="90" t="s">
        <v>214</v>
      </c>
      <c r="L60" s="142">
        <v>0.34384082919221876</v>
      </c>
      <c r="M60" s="142">
        <v>1.792683817984839E-2</v>
      </c>
      <c r="N60" s="142">
        <v>0.13716613959051743</v>
      </c>
      <c r="O60" s="143">
        <v>8.9843482249213014E-2</v>
      </c>
      <c r="P60" s="91">
        <v>1.792683817984839E-2</v>
      </c>
      <c r="Q60" s="171">
        <f>COUNTIF(D57:O60, "&lt;0.01")</f>
        <v>1</v>
      </c>
    </row>
    <row r="61" spans="1:17" ht="15" customHeight="1">
      <c r="A61" s="216"/>
      <c r="B61" s="173" t="s">
        <v>130</v>
      </c>
      <c r="C61" s="241" t="s">
        <v>15</v>
      </c>
      <c r="D61" s="83">
        <v>0.37547441280629779</v>
      </c>
      <c r="E61" s="84">
        <v>0.63529913221761536</v>
      </c>
      <c r="F61" s="84">
        <v>0.42014323962322786</v>
      </c>
      <c r="G61" s="84">
        <v>0.65592321654256869</v>
      </c>
      <c r="H61" s="84">
        <v>0.76531286817141142</v>
      </c>
      <c r="I61" s="84">
        <v>0.42962744540738751</v>
      </c>
      <c r="J61" s="84">
        <v>0.5269700507275108</v>
      </c>
      <c r="K61" s="84">
        <v>0.38989662363830957</v>
      </c>
      <c r="L61" s="84">
        <v>0.39062295220808513</v>
      </c>
      <c r="M61" s="84">
        <v>0.36814059117621173</v>
      </c>
      <c r="N61" s="84">
        <v>0.39888553443621039</v>
      </c>
      <c r="O61" s="85">
        <v>0.39077174885386406</v>
      </c>
      <c r="P61" s="85">
        <v>0.48567650349865488</v>
      </c>
      <c r="Q61" s="171"/>
    </row>
    <row r="62" spans="1:17" ht="15" customHeight="1">
      <c r="A62" s="216"/>
      <c r="B62" s="173"/>
      <c r="C62" s="129" t="s">
        <v>14</v>
      </c>
      <c r="D62" s="57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71"/>
    </row>
    <row r="63" spans="1:17" ht="15" customHeight="1">
      <c r="A63" s="216"/>
      <c r="B63" s="173"/>
      <c r="C63" s="129" t="s">
        <v>142</v>
      </c>
      <c r="D63" s="104">
        <v>0.37912039988467988</v>
      </c>
      <c r="E63" s="105">
        <v>0.69490301972535973</v>
      </c>
      <c r="F63" s="105">
        <v>0.58167524353509237</v>
      </c>
      <c r="G63" s="105">
        <v>0.67639552054452401</v>
      </c>
      <c r="H63" s="105">
        <v>1.0580683348416369</v>
      </c>
      <c r="I63" s="105">
        <v>0.49687135949624256</v>
      </c>
      <c r="J63" s="105">
        <v>0.65876885999703594</v>
      </c>
      <c r="K63" s="105">
        <v>0.46899017052575781</v>
      </c>
      <c r="L63" s="105">
        <v>0.39442927954997975</v>
      </c>
      <c r="M63" s="105">
        <v>0.51108472992747644</v>
      </c>
      <c r="N63" s="105">
        <v>0.45605739413819441</v>
      </c>
      <c r="O63" s="106">
        <v>0.4109415793605582</v>
      </c>
      <c r="P63" s="88">
        <v>1.0580683348416369</v>
      </c>
      <c r="Q63" s="171"/>
    </row>
    <row r="64" spans="1:17" ht="15" customHeight="1">
      <c r="A64" s="221"/>
      <c r="B64" s="174"/>
      <c r="C64" s="130" t="s">
        <v>143</v>
      </c>
      <c r="D64" s="138">
        <v>0.37182842572791569</v>
      </c>
      <c r="E64" s="90">
        <v>0.5756952447098711</v>
      </c>
      <c r="F64" s="90">
        <v>0.25861123571136335</v>
      </c>
      <c r="G64" s="142">
        <v>0.63545091254061337</v>
      </c>
      <c r="H64" s="142">
        <v>0.3259619406023585</v>
      </c>
      <c r="I64" s="142">
        <v>0.3623835313185324</v>
      </c>
      <c r="J64" s="142">
        <v>0.39517124145798571</v>
      </c>
      <c r="K64" s="90">
        <v>0.31080307675086127</v>
      </c>
      <c r="L64" s="142">
        <v>0.38681662486619051</v>
      </c>
      <c r="M64" s="142">
        <v>0.20670465739319741</v>
      </c>
      <c r="N64" s="142">
        <v>0.34171367473422637</v>
      </c>
      <c r="O64" s="143">
        <v>0.37060191834716993</v>
      </c>
      <c r="P64" s="91">
        <v>0.20670465739319741</v>
      </c>
      <c r="Q64" s="171">
        <f>COUNTIF(D61:O64, "&lt;0.01")</f>
        <v>0</v>
      </c>
    </row>
    <row r="65" spans="1:17" ht="15" customHeight="1">
      <c r="A65" s="169" t="s">
        <v>25</v>
      </c>
      <c r="B65" s="170" t="s">
        <v>107</v>
      </c>
      <c r="C65" s="165" t="s">
        <v>15</v>
      </c>
      <c r="D65" s="83">
        <v>4.6691200000000002E-2</v>
      </c>
      <c r="E65" s="84">
        <v>5.5109999999999992E-2</v>
      </c>
      <c r="F65" s="84">
        <v>2.8055999999999998E-2</v>
      </c>
      <c r="G65" s="84">
        <v>2.4048000000000003E-2</v>
      </c>
      <c r="H65" s="84">
        <v>7.6151999999999997E-2</v>
      </c>
      <c r="I65" s="84">
        <v>0.11523</v>
      </c>
      <c r="J65" s="84">
        <v>0.31743359999999998</v>
      </c>
      <c r="K65" s="84">
        <v>8.4663999999999989E-2</v>
      </c>
      <c r="L65" s="84">
        <v>4.0881599999999997E-2</v>
      </c>
      <c r="M65" s="84" t="s">
        <v>224</v>
      </c>
      <c r="N65" s="84" t="s">
        <v>224</v>
      </c>
      <c r="O65" s="85" t="s">
        <v>224</v>
      </c>
      <c r="P65" s="85">
        <v>6.81725490196078E-2</v>
      </c>
      <c r="Q65" s="171"/>
    </row>
    <row r="66" spans="1:17" ht="15" customHeight="1">
      <c r="A66" s="169"/>
      <c r="B66" s="173"/>
      <c r="C66" s="129" t="s">
        <v>58</v>
      </c>
      <c r="D66" s="57">
        <v>100</v>
      </c>
      <c r="E66" s="14">
        <v>100</v>
      </c>
      <c r="F66" s="14">
        <v>100</v>
      </c>
      <c r="G66" s="14">
        <v>100</v>
      </c>
      <c r="H66" s="14">
        <v>100</v>
      </c>
      <c r="I66" s="14">
        <v>100</v>
      </c>
      <c r="J66" s="14">
        <v>100</v>
      </c>
      <c r="K66" s="14">
        <v>50</v>
      </c>
      <c r="L66" s="14">
        <v>100</v>
      </c>
      <c r="M66" s="14">
        <v>100</v>
      </c>
      <c r="N66" s="14">
        <v>100</v>
      </c>
      <c r="O66" s="15">
        <v>100</v>
      </c>
      <c r="P66" s="15">
        <v>96.226415094339629</v>
      </c>
      <c r="Q66" s="171"/>
    </row>
    <row r="67" spans="1:17" ht="15" customHeight="1">
      <c r="A67" s="169"/>
      <c r="B67" s="173"/>
      <c r="C67" s="129" t="s">
        <v>139</v>
      </c>
      <c r="D67" s="104">
        <v>0.12424800000000001</v>
      </c>
      <c r="E67" s="105">
        <v>7.6151999999999984E-2</v>
      </c>
      <c r="F67" s="105">
        <v>8.0159999999999995E-2</v>
      </c>
      <c r="G67" s="105">
        <v>5.6111999999999995E-2</v>
      </c>
      <c r="H67" s="105">
        <v>0.13226399999999999</v>
      </c>
      <c r="I67" s="105">
        <v>0.18035999999999999</v>
      </c>
      <c r="J67" s="105">
        <v>0.42083999999999999</v>
      </c>
      <c r="K67" s="105">
        <v>0.16432799999999997</v>
      </c>
      <c r="L67" s="105">
        <v>8.0159999999999995E-2</v>
      </c>
      <c r="M67" s="105" t="s">
        <v>224</v>
      </c>
      <c r="N67" s="105" t="s">
        <v>224</v>
      </c>
      <c r="O67" s="106" t="s">
        <v>224</v>
      </c>
      <c r="P67" s="88">
        <v>0.42083999999999999</v>
      </c>
      <c r="Q67" s="171"/>
    </row>
    <row r="68" spans="1:17" ht="15" customHeight="1">
      <c r="A68" s="169"/>
      <c r="B68" s="173"/>
      <c r="C68" s="130" t="s">
        <v>140</v>
      </c>
      <c r="D68" s="138" t="s">
        <v>224</v>
      </c>
      <c r="E68" s="90">
        <v>3.2064000000000002E-2</v>
      </c>
      <c r="F68" s="90" t="s">
        <v>224</v>
      </c>
      <c r="G68" s="142">
        <v>1.2024E-2</v>
      </c>
      <c r="H68" s="142">
        <v>2.4048E-2</v>
      </c>
      <c r="I68" s="142">
        <v>6.8136000000000002E-2</v>
      </c>
      <c r="J68" s="142">
        <v>0.136272</v>
      </c>
      <c r="K68" s="90" t="s">
        <v>224</v>
      </c>
      <c r="L68" s="142">
        <v>2.0039999999999999E-2</v>
      </c>
      <c r="M68" s="142" t="s">
        <v>224</v>
      </c>
      <c r="N68" s="142" t="s">
        <v>224</v>
      </c>
      <c r="O68" s="143" t="s">
        <v>224</v>
      </c>
      <c r="P68" s="91" t="s">
        <v>224</v>
      </c>
      <c r="Q68" s="171">
        <f>COUNTIF(D65:O68, "&lt;0.01")</f>
        <v>0</v>
      </c>
    </row>
    <row r="69" spans="1:17" ht="15" customHeight="1">
      <c r="A69" s="169"/>
      <c r="B69" s="219" t="s">
        <v>131</v>
      </c>
      <c r="C69" s="165" t="s">
        <v>15</v>
      </c>
      <c r="D69" s="83">
        <v>0.46693199999999996</v>
      </c>
      <c r="E69" s="84">
        <v>0.35170199999999996</v>
      </c>
      <c r="F69" s="84">
        <v>0.39779399999999998</v>
      </c>
      <c r="G69" s="84">
        <v>0.38877600000000001</v>
      </c>
      <c r="H69" s="84">
        <v>0.17584599999999997</v>
      </c>
      <c r="I69" s="84">
        <v>0.39278400000000002</v>
      </c>
      <c r="J69" s="84">
        <v>0.52825440000000001</v>
      </c>
      <c r="K69" s="84">
        <v>0.52404600000000001</v>
      </c>
      <c r="L69" s="84">
        <v>0.35450559999999998</v>
      </c>
      <c r="M69" s="84">
        <v>0.26878400000000002</v>
      </c>
      <c r="N69" s="84">
        <v>0.30986600000000003</v>
      </c>
      <c r="O69" s="85">
        <v>0.27354600000000001</v>
      </c>
      <c r="P69" s="85">
        <v>0.37260549019607836</v>
      </c>
      <c r="Q69" s="171"/>
    </row>
    <row r="70" spans="1:17" ht="15" customHeight="1">
      <c r="A70" s="169"/>
      <c r="B70" s="175"/>
      <c r="C70" s="129" t="s">
        <v>58</v>
      </c>
      <c r="D70" s="57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100</v>
      </c>
      <c r="J70" s="14">
        <v>100</v>
      </c>
      <c r="K70" s="14">
        <v>100</v>
      </c>
      <c r="L70" s="14">
        <v>100</v>
      </c>
      <c r="M70" s="14">
        <v>100</v>
      </c>
      <c r="N70" s="14">
        <v>100</v>
      </c>
      <c r="O70" s="15">
        <v>80</v>
      </c>
      <c r="P70" s="15">
        <v>98.076923076923066</v>
      </c>
      <c r="Q70" s="171"/>
    </row>
    <row r="71" spans="1:17" ht="15" customHeight="1">
      <c r="A71" s="169"/>
      <c r="B71" s="175"/>
      <c r="C71" s="129" t="s">
        <v>139</v>
      </c>
      <c r="D71" s="104">
        <v>0.68937599999999999</v>
      </c>
      <c r="E71" s="105">
        <v>0.50901599999999991</v>
      </c>
      <c r="F71" s="105">
        <v>0.54508800000000002</v>
      </c>
      <c r="G71" s="105">
        <v>0.49298399999999998</v>
      </c>
      <c r="H71" s="105">
        <v>0.46091999999999994</v>
      </c>
      <c r="I71" s="105">
        <v>0.55310400000000004</v>
      </c>
      <c r="J71" s="105">
        <v>0.82164000000000004</v>
      </c>
      <c r="K71" s="105">
        <v>0.653304</v>
      </c>
      <c r="L71" s="105">
        <v>0.6573119999999999</v>
      </c>
      <c r="M71" s="105">
        <v>0.63326400000000005</v>
      </c>
      <c r="N71" s="105">
        <v>0.68536800000000009</v>
      </c>
      <c r="O71" s="106">
        <v>0.43286400000000003</v>
      </c>
      <c r="P71" s="88">
        <v>0.82164000000000004</v>
      </c>
      <c r="Q71" s="171"/>
    </row>
    <row r="72" spans="1:17" ht="15" customHeight="1">
      <c r="A72" s="169"/>
      <c r="B72" s="220"/>
      <c r="C72" s="130" t="s">
        <v>140</v>
      </c>
      <c r="D72" s="138">
        <v>0.31663200000000002</v>
      </c>
      <c r="E72" s="90">
        <v>0.21242399999999997</v>
      </c>
      <c r="F72" s="90">
        <v>0.30059999999999998</v>
      </c>
      <c r="G72" s="142">
        <v>0.24048</v>
      </c>
      <c r="H72" s="142" t="s">
        <v>224</v>
      </c>
      <c r="I72" s="142">
        <v>5.2103999999999998E-2</v>
      </c>
      <c r="J72" s="142">
        <v>0.18436799999999998</v>
      </c>
      <c r="K72" s="90">
        <v>0.43286400000000003</v>
      </c>
      <c r="L72" s="142" t="s">
        <v>224</v>
      </c>
      <c r="M72" s="142" t="s">
        <v>224</v>
      </c>
      <c r="N72" s="142" t="s">
        <v>224</v>
      </c>
      <c r="O72" s="143">
        <v>6.4128000000000004E-2</v>
      </c>
      <c r="P72" s="91" t="s">
        <v>224</v>
      </c>
      <c r="Q72" s="171">
        <f>COUNTIF(D69:O72, "&lt;0.01")</f>
        <v>0</v>
      </c>
    </row>
    <row r="73" spans="1:17" ht="15" customHeight="1">
      <c r="A73" s="169"/>
      <c r="B73" s="219" t="s">
        <v>132</v>
      </c>
      <c r="C73" s="165" t="s">
        <v>15</v>
      </c>
      <c r="D73" s="83">
        <v>1.0020000000000001E-2</v>
      </c>
      <c r="E73" s="84">
        <v>2.4048E-2</v>
      </c>
      <c r="F73" s="84">
        <v>1.2023999999999998E-2</v>
      </c>
      <c r="G73" s="84">
        <v>2.6051999999999999E-2</v>
      </c>
      <c r="H73" s="84">
        <v>2.0039999999999999E-2</v>
      </c>
      <c r="I73" s="84">
        <v>2.6051999999999999E-2</v>
      </c>
      <c r="J73" s="84">
        <v>3.8075999999999999E-2</v>
      </c>
      <c r="K73" s="84">
        <v>2.8386666666666668E-2</v>
      </c>
      <c r="L73" s="84">
        <v>1.8036E-2</v>
      </c>
      <c r="M73" s="84">
        <v>1.0516000000000001E-2</v>
      </c>
      <c r="N73" s="84" t="s">
        <v>224</v>
      </c>
      <c r="O73" s="85" t="s">
        <v>224</v>
      </c>
      <c r="P73" s="85">
        <v>1.8843384615384619E-2</v>
      </c>
      <c r="Q73" s="171"/>
    </row>
    <row r="74" spans="1:17" ht="15" customHeight="1">
      <c r="A74" s="169"/>
      <c r="B74" s="175"/>
      <c r="C74" s="129" t="s">
        <v>58</v>
      </c>
      <c r="D74" s="57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71"/>
    </row>
    <row r="75" spans="1:17" ht="15" customHeight="1">
      <c r="A75" s="169"/>
      <c r="B75" s="175"/>
      <c r="C75" s="129" t="s">
        <v>142</v>
      </c>
      <c r="D75" s="104">
        <v>1.2024E-2</v>
      </c>
      <c r="E75" s="105">
        <v>2.8055999999999998E-2</v>
      </c>
      <c r="F75" s="105">
        <v>2.0039999999999999E-2</v>
      </c>
      <c r="G75" s="105">
        <v>2.8055999999999998E-2</v>
      </c>
      <c r="H75" s="105">
        <v>2.8055999999999998E-2</v>
      </c>
      <c r="I75" s="105">
        <v>3.2064000000000002E-2</v>
      </c>
      <c r="J75" s="105">
        <v>4.0079999999999998E-2</v>
      </c>
      <c r="K75" s="105">
        <v>6.012E-2</v>
      </c>
      <c r="L75" s="105">
        <v>2.0039999999999999E-2</v>
      </c>
      <c r="M75" s="105">
        <v>1.6032000000000001E-2</v>
      </c>
      <c r="N75" s="105" t="s">
        <v>224</v>
      </c>
      <c r="O75" s="106" t="s">
        <v>224</v>
      </c>
      <c r="P75" s="88">
        <v>6.012E-2</v>
      </c>
      <c r="Q75" s="171"/>
    </row>
    <row r="76" spans="1:17" ht="15" customHeight="1">
      <c r="A76" s="214"/>
      <c r="B76" s="220"/>
      <c r="C76" s="130" t="s">
        <v>143</v>
      </c>
      <c r="D76" s="138" t="s">
        <v>224</v>
      </c>
      <c r="E76" s="90">
        <v>2.0039999999999999E-2</v>
      </c>
      <c r="F76" s="90" t="s">
        <v>224</v>
      </c>
      <c r="G76" s="142">
        <v>2.4048E-2</v>
      </c>
      <c r="H76" s="142">
        <v>1.2024E-2</v>
      </c>
      <c r="I76" s="142">
        <v>2.0039999999999999E-2</v>
      </c>
      <c r="J76" s="142">
        <v>3.6072E-2</v>
      </c>
      <c r="K76" s="90" t="s">
        <v>224</v>
      </c>
      <c r="L76" s="142">
        <v>1.6032000000000001E-2</v>
      </c>
      <c r="M76" s="142" t="s">
        <v>224</v>
      </c>
      <c r="N76" s="142" t="s">
        <v>224</v>
      </c>
      <c r="O76" s="143" t="s">
        <v>224</v>
      </c>
      <c r="P76" s="91" t="s">
        <v>224</v>
      </c>
      <c r="Q76" s="171">
        <f>COUNTIF(D73:O76, "&lt;0.01")</f>
        <v>0</v>
      </c>
    </row>
    <row r="77" spans="1:17" ht="15" customHeight="1">
      <c r="A77" s="169" t="s">
        <v>26</v>
      </c>
      <c r="B77" s="219" t="s">
        <v>133</v>
      </c>
      <c r="C77" s="165" t="s">
        <v>15</v>
      </c>
      <c r="D77" s="137">
        <v>0.92749999999999999</v>
      </c>
      <c r="E77" s="84">
        <v>0.94249999999999989</v>
      </c>
      <c r="F77" s="84">
        <v>0.91999999999999993</v>
      </c>
      <c r="G77" s="84">
        <v>2.1124999999999998</v>
      </c>
      <c r="H77" s="84">
        <v>2.5149999999999997</v>
      </c>
      <c r="I77" s="84">
        <v>4.8520000000000003</v>
      </c>
      <c r="J77" s="84">
        <v>6.4024999999999999</v>
      </c>
      <c r="K77" s="84">
        <v>5.652499999999999</v>
      </c>
      <c r="L77" s="84">
        <v>6.2739999999999991</v>
      </c>
      <c r="M77" s="84">
        <v>3.9350000000000001</v>
      </c>
      <c r="N77" s="84">
        <v>1.8525</v>
      </c>
      <c r="O77" s="85">
        <v>3.3299999999999996</v>
      </c>
      <c r="P77" s="85">
        <v>3.3507692307692301</v>
      </c>
      <c r="Q77" s="171"/>
    </row>
    <row r="78" spans="1:17" ht="15" customHeight="1">
      <c r="A78" s="169"/>
      <c r="B78" s="175"/>
      <c r="C78" s="129" t="s">
        <v>58</v>
      </c>
      <c r="D78" s="13">
        <v>100</v>
      </c>
      <c r="E78" s="14">
        <v>100</v>
      </c>
      <c r="F78" s="14">
        <v>100</v>
      </c>
      <c r="G78" s="14">
        <v>100</v>
      </c>
      <c r="H78" s="14">
        <v>100</v>
      </c>
      <c r="I78" s="14">
        <v>100</v>
      </c>
      <c r="J78" s="14">
        <v>100</v>
      </c>
      <c r="K78" s="14">
        <v>100</v>
      </c>
      <c r="L78" s="14">
        <v>100</v>
      </c>
      <c r="M78" s="14">
        <v>100</v>
      </c>
      <c r="N78" s="14">
        <v>100</v>
      </c>
      <c r="O78" s="15">
        <v>100</v>
      </c>
      <c r="P78" s="15">
        <v>100</v>
      </c>
      <c r="Q78" s="171"/>
    </row>
    <row r="79" spans="1:17" ht="15" customHeight="1">
      <c r="A79" s="169"/>
      <c r="B79" s="175"/>
      <c r="C79" s="129" t="s">
        <v>139</v>
      </c>
      <c r="D79" s="104">
        <v>1.68</v>
      </c>
      <c r="E79" s="105">
        <v>1.72</v>
      </c>
      <c r="F79" s="105">
        <v>2.0199999999999996</v>
      </c>
      <c r="G79" s="105">
        <v>3.66</v>
      </c>
      <c r="H79" s="87">
        <v>3.0399999999999996</v>
      </c>
      <c r="I79" s="87">
        <v>9.2100000000000009</v>
      </c>
      <c r="J79" s="87">
        <v>7.19</v>
      </c>
      <c r="K79" s="105">
        <v>7.7099999999999982</v>
      </c>
      <c r="L79" s="105">
        <v>8.02</v>
      </c>
      <c r="M79" s="105">
        <v>7.6</v>
      </c>
      <c r="N79" s="105">
        <v>2.2299999999999995</v>
      </c>
      <c r="O79" s="88">
        <v>5.1199999999999992</v>
      </c>
      <c r="P79" s="88">
        <v>9.2100000000000009</v>
      </c>
      <c r="Q79" s="171"/>
    </row>
    <row r="80" spans="1:17" ht="15" customHeight="1">
      <c r="A80" s="169"/>
      <c r="B80" s="220"/>
      <c r="C80" s="130" t="s">
        <v>140</v>
      </c>
      <c r="D80" s="138">
        <v>0.43999999999999995</v>
      </c>
      <c r="E80" s="90">
        <v>0.34</v>
      </c>
      <c r="F80" s="90">
        <v>0.53</v>
      </c>
      <c r="G80" s="90">
        <v>1.0399999999999998</v>
      </c>
      <c r="H80" s="90">
        <v>1.95</v>
      </c>
      <c r="I80" s="90">
        <v>2.19</v>
      </c>
      <c r="J80" s="90">
        <v>5.44</v>
      </c>
      <c r="K80" s="90">
        <v>4.3200000000000012</v>
      </c>
      <c r="L80" s="90">
        <v>3.2999999999999994</v>
      </c>
      <c r="M80" s="90">
        <v>1.5199999999999998</v>
      </c>
      <c r="N80" s="90">
        <v>1.3200000000000003</v>
      </c>
      <c r="O80" s="91">
        <v>1.7799999999999998</v>
      </c>
      <c r="P80" s="91">
        <v>0.34</v>
      </c>
      <c r="Q80" s="171">
        <f>COUNTIF(D77:O80, "&lt;0.01")</f>
        <v>0</v>
      </c>
    </row>
    <row r="81" spans="1:17" ht="15" customHeight="1">
      <c r="A81" s="169"/>
      <c r="B81" s="219" t="s">
        <v>134</v>
      </c>
      <c r="C81" s="165" t="s">
        <v>15</v>
      </c>
      <c r="D81" s="83">
        <v>0.31916466725285564</v>
      </c>
      <c r="E81" s="84">
        <v>0.22816104526700515</v>
      </c>
      <c r="F81" s="84">
        <v>0.30448115732560749</v>
      </c>
      <c r="G81" s="84">
        <v>0.39762673234155521</v>
      </c>
      <c r="H81" s="84">
        <v>0.37607748529198853</v>
      </c>
      <c r="I81" s="84">
        <v>0.21695789478546024</v>
      </c>
      <c r="J81" s="84">
        <v>0.28487255611462831</v>
      </c>
      <c r="K81" s="84">
        <v>0.2619901353707445</v>
      </c>
      <c r="L81" s="84">
        <v>0.38049184632214866</v>
      </c>
      <c r="M81" s="84">
        <v>0.31969892733996297</v>
      </c>
      <c r="N81" s="84">
        <v>0.35361330428061044</v>
      </c>
      <c r="O81" s="85">
        <v>0.38574378426133327</v>
      </c>
      <c r="P81" s="85">
        <v>0.32087431059829064</v>
      </c>
      <c r="Q81" s="171"/>
    </row>
    <row r="82" spans="1:17" ht="15" customHeight="1">
      <c r="A82" s="169"/>
      <c r="B82" s="175"/>
      <c r="C82" s="129" t="s">
        <v>58</v>
      </c>
      <c r="D82" s="57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  <c r="Q82" s="171"/>
    </row>
    <row r="83" spans="1:17" ht="15" customHeight="1">
      <c r="A83" s="169"/>
      <c r="B83" s="175"/>
      <c r="C83" s="129" t="s">
        <v>142</v>
      </c>
      <c r="D83" s="86">
        <v>0.37788274520700199</v>
      </c>
      <c r="E83" s="87">
        <v>0.35878014749850501</v>
      </c>
      <c r="F83" s="87">
        <v>0.36147928445639083</v>
      </c>
      <c r="G83" s="87">
        <v>0.55353241077931536</v>
      </c>
      <c r="H83" s="87">
        <v>0.57357594936708856</v>
      </c>
      <c r="I83" s="87">
        <v>0.23077729990559115</v>
      </c>
      <c r="J83" s="87">
        <v>0.32195750160978753</v>
      </c>
      <c r="K83" s="87">
        <v>0.31669058340343414</v>
      </c>
      <c r="L83" s="87">
        <v>0.43171114599686033</v>
      </c>
      <c r="M83" s="87">
        <v>0.45919204067129504</v>
      </c>
      <c r="N83" s="87">
        <v>0.39733783649548027</v>
      </c>
      <c r="O83" s="88">
        <v>0.39478516342269554</v>
      </c>
      <c r="P83" s="88">
        <v>0.57357594936708856</v>
      </c>
      <c r="Q83" s="171"/>
    </row>
    <row r="84" spans="1:17" ht="15" customHeight="1">
      <c r="A84" s="214"/>
      <c r="B84" s="220"/>
      <c r="C84" s="130" t="s">
        <v>143</v>
      </c>
      <c r="D84" s="89">
        <v>0.26044658929870929</v>
      </c>
      <c r="E84" s="90">
        <v>9.7541943035505257E-2</v>
      </c>
      <c r="F84" s="90">
        <v>0.25188916876574308</v>
      </c>
      <c r="G84" s="90">
        <v>0.24172105390379503</v>
      </c>
      <c r="H84" s="90">
        <v>0.17857902121688848</v>
      </c>
      <c r="I84" s="90">
        <v>0.20313848966532935</v>
      </c>
      <c r="J84" s="90">
        <v>0.24778761061946905</v>
      </c>
      <c r="K84" s="90">
        <v>0.20728968733805489</v>
      </c>
      <c r="L84" s="90">
        <v>0.35487028879099358</v>
      </c>
      <c r="M84" s="90">
        <v>0.18020581400863089</v>
      </c>
      <c r="N84" s="90">
        <v>0.30988877206574067</v>
      </c>
      <c r="O84" s="91">
        <v>0.37670240509997105</v>
      </c>
      <c r="P84" s="91">
        <v>9.7541943035505257E-2</v>
      </c>
      <c r="Q84" s="171">
        <f>COUNTIF(D81:O84, "&lt;0.01")</f>
        <v>0</v>
      </c>
    </row>
    <row r="85" spans="1:17" ht="15" customHeight="1">
      <c r="A85" s="169" t="s">
        <v>215</v>
      </c>
      <c r="B85" s="173" t="s">
        <v>216</v>
      </c>
      <c r="C85" s="165" t="s">
        <v>15</v>
      </c>
      <c r="D85" s="56" t="s">
        <v>220</v>
      </c>
      <c r="E85" s="56" t="s">
        <v>220</v>
      </c>
      <c r="F85" s="56" t="s">
        <v>220</v>
      </c>
      <c r="G85" s="56" t="s">
        <v>220</v>
      </c>
      <c r="H85" s="56" t="s">
        <v>220</v>
      </c>
      <c r="I85" s="56" t="s">
        <v>220</v>
      </c>
      <c r="J85" s="56" t="s">
        <v>220</v>
      </c>
      <c r="K85" s="56" t="s">
        <v>220</v>
      </c>
      <c r="L85" s="56" t="s">
        <v>220</v>
      </c>
      <c r="M85" s="56" t="s">
        <v>220</v>
      </c>
      <c r="N85" s="84">
        <v>1.9422100866490413</v>
      </c>
      <c r="O85" s="85">
        <v>1.6937286383153243</v>
      </c>
      <c r="P85" s="85">
        <v>1.8179693624821829</v>
      </c>
      <c r="Q85" s="171"/>
    </row>
    <row r="86" spans="1:17" ht="15" customHeight="1">
      <c r="A86" s="169"/>
      <c r="B86" s="173"/>
      <c r="C86" s="129" t="s">
        <v>58</v>
      </c>
      <c r="D86" s="57" t="s">
        <v>221</v>
      </c>
      <c r="E86" s="57" t="s">
        <v>221</v>
      </c>
      <c r="F86" s="57" t="s">
        <v>221</v>
      </c>
      <c r="G86" s="57" t="s">
        <v>221</v>
      </c>
      <c r="H86" s="57" t="s">
        <v>221</v>
      </c>
      <c r="I86" s="57" t="s">
        <v>221</v>
      </c>
      <c r="J86" s="57" t="s">
        <v>221</v>
      </c>
      <c r="K86" s="57" t="s">
        <v>221</v>
      </c>
      <c r="L86" s="57" t="s">
        <v>221</v>
      </c>
      <c r="M86" s="57" t="s">
        <v>221</v>
      </c>
      <c r="N86" s="14">
        <v>67.857142857142861</v>
      </c>
      <c r="O86" s="15">
        <v>100</v>
      </c>
      <c r="P86" s="15">
        <v>12.912087912087914</v>
      </c>
      <c r="Q86" s="171"/>
    </row>
    <row r="87" spans="1:17" ht="15" customHeight="1">
      <c r="A87" s="169"/>
      <c r="B87" s="173"/>
      <c r="C87" s="129" t="s">
        <v>217</v>
      </c>
      <c r="D87" s="58" t="s">
        <v>219</v>
      </c>
      <c r="E87" s="58" t="s">
        <v>219</v>
      </c>
      <c r="F87" s="58" t="s">
        <v>219</v>
      </c>
      <c r="G87" s="58" t="s">
        <v>219</v>
      </c>
      <c r="H87" s="58" t="s">
        <v>219</v>
      </c>
      <c r="I87" s="58" t="s">
        <v>219</v>
      </c>
      <c r="J87" s="58" t="s">
        <v>219</v>
      </c>
      <c r="K87" s="58" t="s">
        <v>219</v>
      </c>
      <c r="L87" s="58" t="s">
        <v>219</v>
      </c>
      <c r="M87" s="58" t="s">
        <v>219</v>
      </c>
      <c r="N87" s="87">
        <v>2.4376819730291581</v>
      </c>
      <c r="O87" s="88">
        <v>2.0710057232675849</v>
      </c>
      <c r="P87" s="88">
        <v>2.4376819730291581</v>
      </c>
      <c r="Q87" s="171"/>
    </row>
    <row r="88" spans="1:17" ht="15" customHeight="1">
      <c r="A88" s="221"/>
      <c r="B88" s="174"/>
      <c r="C88" s="130" t="s">
        <v>218</v>
      </c>
      <c r="D88" s="59" t="s">
        <v>219</v>
      </c>
      <c r="E88" s="59" t="s">
        <v>219</v>
      </c>
      <c r="F88" s="59" t="s">
        <v>219</v>
      </c>
      <c r="G88" s="59" t="s">
        <v>219</v>
      </c>
      <c r="H88" s="59" t="s">
        <v>219</v>
      </c>
      <c r="I88" s="59" t="s">
        <v>219</v>
      </c>
      <c r="J88" s="59" t="s">
        <v>219</v>
      </c>
      <c r="K88" s="59" t="s">
        <v>219</v>
      </c>
      <c r="L88" s="59" t="s">
        <v>219</v>
      </c>
      <c r="M88" s="59" t="s">
        <v>219</v>
      </c>
      <c r="N88" s="90">
        <v>1.4467382002689244</v>
      </c>
      <c r="O88" s="91">
        <v>1.3164515533630639</v>
      </c>
      <c r="P88" s="91">
        <v>1.3164515533630639</v>
      </c>
      <c r="Q88" s="171">
        <f>COUNTIF(D85:O88, "&lt;0.01")</f>
        <v>0</v>
      </c>
    </row>
    <row r="89" spans="1:17" ht="15" hidden="1" customHeight="1">
      <c r="A89" s="169" t="s">
        <v>27</v>
      </c>
      <c r="B89" s="173" t="s">
        <v>52</v>
      </c>
      <c r="C89" s="165" t="s">
        <v>15</v>
      </c>
      <c r="D89" s="83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9"/>
      <c r="P89" s="85"/>
      <c r="Q89" s="171"/>
    </row>
    <row r="90" spans="1:17" ht="15" hidden="1" customHeight="1">
      <c r="A90" s="169"/>
      <c r="B90" s="173"/>
      <c r="C90" s="129" t="s">
        <v>58</v>
      </c>
      <c r="D90" s="5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5"/>
      <c r="P90" s="15"/>
      <c r="Q90" s="171"/>
    </row>
    <row r="91" spans="1:17" ht="15" hidden="1" customHeight="1">
      <c r="A91" s="169"/>
      <c r="B91" s="173"/>
      <c r="C91" s="129" t="s">
        <v>139</v>
      </c>
      <c r="D91" s="104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22"/>
      <c r="P91" s="88"/>
      <c r="Q91" s="171"/>
    </row>
    <row r="92" spans="1:17" ht="15" hidden="1" customHeight="1">
      <c r="A92" s="169"/>
      <c r="B92" s="174"/>
      <c r="C92" s="130" t="s">
        <v>140</v>
      </c>
      <c r="D92" s="138"/>
      <c r="E92" s="90"/>
      <c r="F92" s="90"/>
      <c r="G92" s="142"/>
      <c r="H92" s="142"/>
      <c r="I92" s="142"/>
      <c r="J92" s="142"/>
      <c r="K92" s="90"/>
      <c r="L92" s="142"/>
      <c r="M92" s="142"/>
      <c r="N92" s="18"/>
      <c r="O92" s="19"/>
      <c r="P92" s="91"/>
      <c r="Q92" s="171">
        <f>COUNTIF(D89:O92, "&lt;0.01")</f>
        <v>0</v>
      </c>
    </row>
    <row r="93" spans="1:17" ht="15" hidden="1" customHeight="1">
      <c r="A93" s="169"/>
      <c r="B93" s="173" t="s">
        <v>51</v>
      </c>
      <c r="C93" s="165" t="s">
        <v>15</v>
      </c>
      <c r="D93" s="83"/>
      <c r="E93" s="84"/>
      <c r="F93" s="84"/>
      <c r="G93" s="84"/>
      <c r="H93" s="84"/>
      <c r="I93" s="84"/>
      <c r="J93" s="84"/>
      <c r="K93" s="84"/>
      <c r="L93" s="84"/>
      <c r="M93" s="8"/>
      <c r="N93" s="8"/>
      <c r="O93" s="9"/>
      <c r="P93" s="85"/>
      <c r="Q93" s="171"/>
    </row>
    <row r="94" spans="1:17" ht="15" hidden="1" customHeight="1">
      <c r="A94" s="169"/>
      <c r="B94" s="173"/>
      <c r="C94" s="129" t="s">
        <v>58</v>
      </c>
      <c r="D94" s="57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71"/>
    </row>
    <row r="95" spans="1:17" ht="15" hidden="1" customHeight="1">
      <c r="A95" s="169"/>
      <c r="B95" s="173"/>
      <c r="C95" s="129" t="s">
        <v>139</v>
      </c>
      <c r="D95" s="104"/>
      <c r="E95" s="105"/>
      <c r="F95" s="105"/>
      <c r="G95" s="105"/>
      <c r="H95" s="105"/>
      <c r="I95" s="105"/>
      <c r="J95" s="105"/>
      <c r="K95" s="105"/>
      <c r="L95" s="105"/>
      <c r="M95" s="21"/>
      <c r="N95" s="21"/>
      <c r="O95" s="22"/>
      <c r="P95" s="88"/>
      <c r="Q95" s="171"/>
    </row>
    <row r="96" spans="1:17" ht="15" hidden="1" customHeight="1">
      <c r="A96" s="169"/>
      <c r="B96" s="174"/>
      <c r="C96" s="130" t="s">
        <v>140</v>
      </c>
      <c r="D96" s="138"/>
      <c r="E96" s="90"/>
      <c r="F96" s="90"/>
      <c r="G96" s="142"/>
      <c r="H96" s="142"/>
      <c r="I96" s="142"/>
      <c r="J96" s="142"/>
      <c r="K96" s="90"/>
      <c r="L96" s="142"/>
      <c r="M96" s="18"/>
      <c r="N96" s="18"/>
      <c r="O96" s="19"/>
      <c r="P96" s="91"/>
      <c r="Q96" s="171">
        <f>COUNTIF(D93:O96, "&lt;0.01")</f>
        <v>0</v>
      </c>
    </row>
    <row r="97" spans="1:17" ht="15" hidden="1" customHeight="1">
      <c r="A97" s="169"/>
      <c r="B97" s="173" t="s">
        <v>94</v>
      </c>
      <c r="C97" s="165" t="s">
        <v>15</v>
      </c>
      <c r="D97" s="83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5"/>
      <c r="P97" s="85"/>
      <c r="Q97" s="171"/>
    </row>
    <row r="98" spans="1:17" ht="15" hidden="1" customHeight="1">
      <c r="A98" s="169"/>
      <c r="B98" s="173"/>
      <c r="C98" s="129" t="s">
        <v>58</v>
      </c>
      <c r="D98" s="57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71"/>
    </row>
    <row r="99" spans="1:17" ht="15" hidden="1" customHeight="1">
      <c r="A99" s="169"/>
      <c r="B99" s="173"/>
      <c r="C99" s="129" t="s">
        <v>139</v>
      </c>
      <c r="D99" s="104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6"/>
      <c r="P99" s="88"/>
      <c r="Q99" s="171"/>
    </row>
    <row r="100" spans="1:17" ht="15" hidden="1" customHeight="1">
      <c r="A100" s="214"/>
      <c r="B100" s="174"/>
      <c r="C100" s="130" t="s">
        <v>140</v>
      </c>
      <c r="D100" s="138"/>
      <c r="E100" s="90"/>
      <c r="F100" s="90"/>
      <c r="G100" s="142"/>
      <c r="H100" s="142"/>
      <c r="I100" s="142"/>
      <c r="J100" s="142"/>
      <c r="K100" s="90"/>
      <c r="L100" s="142"/>
      <c r="M100" s="142"/>
      <c r="N100" s="142"/>
      <c r="O100" s="143"/>
      <c r="P100" s="91"/>
      <c r="Q100" s="171">
        <f>COUNTIF(D97:O100, "&lt;0.01")</f>
        <v>0</v>
      </c>
    </row>
    <row r="101" spans="1:17" ht="15" hidden="1" customHeight="1">
      <c r="A101" s="169" t="s">
        <v>62</v>
      </c>
      <c r="B101" s="175" t="s">
        <v>16</v>
      </c>
      <c r="C101" s="165" t="s">
        <v>15</v>
      </c>
      <c r="D101" s="83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5"/>
      <c r="P101" s="85"/>
      <c r="Q101" s="171"/>
    </row>
    <row r="102" spans="1:17" ht="15" hidden="1" customHeight="1">
      <c r="A102" s="169" t="s">
        <v>63</v>
      </c>
      <c r="B102" s="175"/>
      <c r="C102" s="129" t="s">
        <v>58</v>
      </c>
      <c r="D102" s="57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71"/>
    </row>
    <row r="103" spans="1:17" ht="15" hidden="1" customHeight="1">
      <c r="A103" s="169"/>
      <c r="B103" s="175"/>
      <c r="C103" s="129" t="s">
        <v>137</v>
      </c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8"/>
      <c r="P103" s="88"/>
      <c r="Q103" s="171"/>
    </row>
    <row r="104" spans="1:17" ht="15" hidden="1" customHeight="1">
      <c r="A104" s="169"/>
      <c r="B104" s="220"/>
      <c r="C104" s="130" t="s">
        <v>138</v>
      </c>
      <c r="D104" s="89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1"/>
      <c r="P104" s="91"/>
      <c r="Q104" s="171">
        <f>COUNTIF(D101:O104, "&lt;0.01")</f>
        <v>0</v>
      </c>
    </row>
    <row r="105" spans="1:17" ht="15" hidden="1" customHeight="1">
      <c r="A105" s="169"/>
      <c r="B105" s="175" t="s">
        <v>17</v>
      </c>
      <c r="C105" s="165" t="s">
        <v>15</v>
      </c>
      <c r="D105" s="83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5"/>
      <c r="P105" s="85"/>
      <c r="Q105" s="171"/>
    </row>
    <row r="106" spans="1:17" ht="15" hidden="1" customHeight="1">
      <c r="A106" s="169"/>
      <c r="B106" s="175" t="s">
        <v>108</v>
      </c>
      <c r="C106" s="129" t="s">
        <v>58</v>
      </c>
      <c r="D106" s="5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71"/>
    </row>
    <row r="107" spans="1:17" ht="15" hidden="1" customHeight="1">
      <c r="A107" s="169"/>
      <c r="B107" s="175"/>
      <c r="C107" s="129" t="s">
        <v>137</v>
      </c>
      <c r="D107" s="86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  <c r="P107" s="88"/>
      <c r="Q107" s="171"/>
    </row>
    <row r="108" spans="1:17" ht="15" hidden="1" customHeight="1">
      <c r="A108" s="169"/>
      <c r="B108" s="220"/>
      <c r="C108" s="130" t="s">
        <v>138</v>
      </c>
      <c r="D108" s="89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1"/>
      <c r="P108" s="91"/>
      <c r="Q108" s="171">
        <f>COUNTIF(D105:O108, "&lt;0.01")</f>
        <v>0</v>
      </c>
    </row>
    <row r="109" spans="1:17" ht="15" hidden="1" customHeight="1">
      <c r="A109" s="169"/>
      <c r="B109" s="175" t="s">
        <v>18</v>
      </c>
      <c r="C109" s="165" t="s">
        <v>15</v>
      </c>
      <c r="D109" s="83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5"/>
      <c r="P109" s="85"/>
      <c r="Q109" s="171"/>
    </row>
    <row r="110" spans="1:17" ht="15" hidden="1" customHeight="1">
      <c r="A110" s="169"/>
      <c r="B110" s="175"/>
      <c r="C110" s="129" t="s">
        <v>58</v>
      </c>
      <c r="D110" s="5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71"/>
    </row>
    <row r="111" spans="1:17" ht="15" hidden="1" customHeight="1">
      <c r="A111" s="169"/>
      <c r="B111" s="175"/>
      <c r="C111" s="129" t="s">
        <v>137</v>
      </c>
      <c r="D111" s="86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8"/>
      <c r="P111" s="88"/>
      <c r="Q111" s="171"/>
    </row>
    <row r="112" spans="1:17" ht="15" hidden="1" customHeight="1">
      <c r="A112" s="214"/>
      <c r="B112" s="220"/>
      <c r="C112" s="130" t="s">
        <v>138</v>
      </c>
      <c r="D112" s="89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1"/>
      <c r="P112" s="91"/>
      <c r="Q112" s="171">
        <f>COUNTIF(D109:O112, "&lt;0.01")</f>
        <v>0</v>
      </c>
    </row>
    <row r="113" spans="1:17" ht="15" customHeight="1">
      <c r="A113" s="169" t="s">
        <v>28</v>
      </c>
      <c r="B113" s="173" t="s">
        <v>55</v>
      </c>
      <c r="C113" s="165" t="s">
        <v>15</v>
      </c>
      <c r="D113" s="83" t="s">
        <v>214</v>
      </c>
      <c r="E113" s="84">
        <v>1.404161511378858E-2</v>
      </c>
      <c r="F113" s="84" t="s">
        <v>224</v>
      </c>
      <c r="G113" s="84" t="s">
        <v>224</v>
      </c>
      <c r="H113" s="84">
        <v>3.9210996487759442E-2</v>
      </c>
      <c r="I113" s="84">
        <v>9.932366563958854E-2</v>
      </c>
      <c r="J113" s="84">
        <v>0.13745277193659483</v>
      </c>
      <c r="K113" s="84">
        <v>6.809727317635228E-2</v>
      </c>
      <c r="L113" s="84">
        <v>1.6435071116656267E-2</v>
      </c>
      <c r="M113" s="84">
        <v>3.4473741411764569E-2</v>
      </c>
      <c r="N113" s="84">
        <v>1.8821256029777279E-2</v>
      </c>
      <c r="O113" s="85">
        <v>1.0741449198858175E-2</v>
      </c>
      <c r="P113" s="85">
        <v>4.3760291778459269E-2</v>
      </c>
      <c r="Q113" s="171"/>
    </row>
    <row r="114" spans="1:17" ht="15" customHeight="1">
      <c r="A114" s="216"/>
      <c r="B114" s="173"/>
      <c r="C114" s="129" t="s">
        <v>66</v>
      </c>
      <c r="D114" s="57">
        <v>0</v>
      </c>
      <c r="E114" s="14">
        <v>100</v>
      </c>
      <c r="F114" s="14">
        <v>100</v>
      </c>
      <c r="G114" s="14">
        <v>100</v>
      </c>
      <c r="H114" s="14">
        <v>100</v>
      </c>
      <c r="I114" s="14">
        <v>100</v>
      </c>
      <c r="J114" s="14">
        <v>100</v>
      </c>
      <c r="K114" s="14">
        <v>100</v>
      </c>
      <c r="L114" s="14">
        <v>100</v>
      </c>
      <c r="M114" s="14">
        <v>100</v>
      </c>
      <c r="N114" s="14">
        <v>100</v>
      </c>
      <c r="O114" s="15">
        <v>100</v>
      </c>
      <c r="P114" s="15">
        <v>91.412742382271475</v>
      </c>
      <c r="Q114" s="171"/>
    </row>
    <row r="115" spans="1:17" ht="15" customHeight="1">
      <c r="A115" s="216"/>
      <c r="B115" s="173"/>
      <c r="C115" s="129" t="s">
        <v>83</v>
      </c>
      <c r="D115" s="104" t="s">
        <v>214</v>
      </c>
      <c r="E115" s="105">
        <v>1.5765471103634347E-2</v>
      </c>
      <c r="F115" s="105" t="s">
        <v>224</v>
      </c>
      <c r="G115" s="105" t="s">
        <v>224</v>
      </c>
      <c r="H115" s="105">
        <v>7.0439902272124891E-2</v>
      </c>
      <c r="I115" s="105">
        <v>0.14336171517009194</v>
      </c>
      <c r="J115" s="105">
        <v>0.14241312135279069</v>
      </c>
      <c r="K115" s="105">
        <v>6.9179682149914073E-2</v>
      </c>
      <c r="L115" s="105">
        <v>1.6435071116656267E-2</v>
      </c>
      <c r="M115" s="105">
        <v>3.5742814033199982E-2</v>
      </c>
      <c r="N115" s="105">
        <v>2.4321118373275229E-2</v>
      </c>
      <c r="O115" s="106">
        <v>1.0741449198858175E-2</v>
      </c>
      <c r="P115" s="88">
        <v>0.14336171517009194</v>
      </c>
      <c r="Q115" s="171"/>
    </row>
    <row r="116" spans="1:17" ht="15" customHeight="1">
      <c r="A116" s="216"/>
      <c r="B116" s="174"/>
      <c r="C116" s="130" t="s">
        <v>84</v>
      </c>
      <c r="D116" s="138" t="s">
        <v>214</v>
      </c>
      <c r="E116" s="90">
        <v>1.2317759123942812E-2</v>
      </c>
      <c r="F116" s="90" t="s">
        <v>224</v>
      </c>
      <c r="G116" s="142" t="s">
        <v>224</v>
      </c>
      <c r="H116" s="142" t="s">
        <v>224</v>
      </c>
      <c r="I116" s="142">
        <v>5.5285616109085146E-2</v>
      </c>
      <c r="J116" s="142">
        <v>0.132492422520399</v>
      </c>
      <c r="K116" s="90">
        <v>6.7014864202790472E-2</v>
      </c>
      <c r="L116" s="142">
        <v>1.6435071116656267E-2</v>
      </c>
      <c r="M116" s="142">
        <v>3.3204668790329163E-2</v>
      </c>
      <c r="N116" s="142">
        <v>1.3321393686279326E-2</v>
      </c>
      <c r="O116" s="143">
        <v>1.0741449198858175E-2</v>
      </c>
      <c r="P116" s="91" t="s">
        <v>224</v>
      </c>
      <c r="Q116" s="171">
        <f>COUNTIF(D113:O116, "&lt;0.01")</f>
        <v>1</v>
      </c>
    </row>
    <row r="117" spans="1:17" ht="15" customHeight="1">
      <c r="A117" s="216"/>
      <c r="B117" s="173" t="s">
        <v>54</v>
      </c>
      <c r="C117" s="165" t="s">
        <v>15</v>
      </c>
      <c r="D117" s="83">
        <v>0.15005575786335565</v>
      </c>
      <c r="E117" s="84">
        <v>0.26375241741903288</v>
      </c>
      <c r="F117" s="84">
        <v>0.25391383228910253</v>
      </c>
      <c r="G117" s="84">
        <v>0.10269310572673533</v>
      </c>
      <c r="H117" s="84">
        <v>5.6206751863441297E-2</v>
      </c>
      <c r="I117" s="84">
        <v>4.5480689952817233E-2</v>
      </c>
      <c r="J117" s="84">
        <v>5.1033682357711989E-2</v>
      </c>
      <c r="K117" s="84">
        <v>5.2022334619900509E-2</v>
      </c>
      <c r="L117" s="84">
        <v>5.1508328480503976E-2</v>
      </c>
      <c r="M117" s="84">
        <v>4.9998324287356531E-2</v>
      </c>
      <c r="N117" s="84">
        <v>5.82874079847054E-2</v>
      </c>
      <c r="O117" s="85">
        <v>6.1540553023510025E-2</v>
      </c>
      <c r="P117" s="85">
        <v>9.7061450397235793E-2</v>
      </c>
      <c r="Q117" s="171"/>
    </row>
    <row r="118" spans="1:17" ht="15" customHeight="1">
      <c r="A118" s="216"/>
      <c r="B118" s="173"/>
      <c r="C118" s="129" t="s">
        <v>58</v>
      </c>
      <c r="D118" s="57">
        <v>100</v>
      </c>
      <c r="E118" s="14">
        <v>100</v>
      </c>
      <c r="F118" s="14">
        <v>100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100</v>
      </c>
      <c r="Q118" s="171"/>
    </row>
    <row r="119" spans="1:17" ht="15" customHeight="1">
      <c r="A119" s="216"/>
      <c r="B119" s="173"/>
      <c r="C119" s="129" t="s">
        <v>139</v>
      </c>
      <c r="D119" s="104">
        <v>0.24808937463262301</v>
      </c>
      <c r="E119" s="105">
        <v>0.59047577036176957</v>
      </c>
      <c r="F119" s="105">
        <v>0.58186366891369046</v>
      </c>
      <c r="G119" s="105">
        <v>0.29863681453018703</v>
      </c>
      <c r="H119" s="105">
        <v>0.10479005229543098</v>
      </c>
      <c r="I119" s="105">
        <v>5.8448819380981121E-2</v>
      </c>
      <c r="J119" s="105">
        <v>6.9968683607903759E-2</v>
      </c>
      <c r="K119" s="105">
        <v>0.10180732781881306</v>
      </c>
      <c r="L119" s="105">
        <v>8.0876250401284114E-2</v>
      </c>
      <c r="M119" s="105">
        <v>7.9859632025822747E-2</v>
      </c>
      <c r="N119" s="105">
        <v>8.1681261982317385E-2</v>
      </c>
      <c r="O119" s="106">
        <v>7.6061049742978323E-2</v>
      </c>
      <c r="P119" s="88">
        <v>0.59047577036176957</v>
      </c>
      <c r="Q119" s="171"/>
    </row>
    <row r="120" spans="1:17" ht="15" customHeight="1">
      <c r="A120" s="216"/>
      <c r="B120" s="174"/>
      <c r="C120" s="130" t="s">
        <v>140</v>
      </c>
      <c r="D120" s="138">
        <v>8.98349211932324E-2</v>
      </c>
      <c r="E120" s="90">
        <v>8.5027008803831364E-2</v>
      </c>
      <c r="F120" s="90">
        <v>9.8178554925238151E-2</v>
      </c>
      <c r="G120" s="142">
        <v>3.7025947114978461E-2</v>
      </c>
      <c r="H120" s="142">
        <v>1.9900077579519004E-2</v>
      </c>
      <c r="I120" s="142">
        <v>3.2666567513835891E-2</v>
      </c>
      <c r="J120" s="142">
        <v>3.8397359804081634E-2</v>
      </c>
      <c r="K120" s="90">
        <v>2.9704912423625256E-2</v>
      </c>
      <c r="L120" s="142">
        <v>2.9245775528803176E-2</v>
      </c>
      <c r="M120" s="142">
        <v>2.4773388143007991E-2</v>
      </c>
      <c r="N120" s="142">
        <v>3.4979850701396392E-2</v>
      </c>
      <c r="O120" s="143">
        <v>3.3681754639672198E-2</v>
      </c>
      <c r="P120" s="91">
        <v>1.9900077579519004E-2</v>
      </c>
      <c r="Q120" s="171">
        <f>COUNTIF(D117:O120, "&lt;0.01")</f>
        <v>0</v>
      </c>
    </row>
    <row r="121" spans="1:17" ht="15" customHeight="1">
      <c r="A121" s="216"/>
      <c r="B121" s="173" t="s">
        <v>53</v>
      </c>
      <c r="C121" s="165" t="s">
        <v>15</v>
      </c>
      <c r="D121" s="83">
        <v>0.5149730335873407</v>
      </c>
      <c r="E121" s="84">
        <v>0.50946412376038197</v>
      </c>
      <c r="F121" s="84">
        <v>0.3525151302292393</v>
      </c>
      <c r="G121" s="84">
        <v>0.21017916946633475</v>
      </c>
      <c r="H121" s="84">
        <v>0.10904191646781117</v>
      </c>
      <c r="I121" s="84">
        <v>0.12084274393296707</v>
      </c>
      <c r="J121" s="84">
        <v>0.44235974836981634</v>
      </c>
      <c r="K121" s="84">
        <v>0.24104756533524435</v>
      </c>
      <c r="L121" s="84">
        <v>0.50030608384625674</v>
      </c>
      <c r="M121" s="84">
        <v>0.81443622175179742</v>
      </c>
      <c r="N121" s="84">
        <v>0.10662541802514294</v>
      </c>
      <c r="O121" s="85">
        <v>0.20361276888993526</v>
      </c>
      <c r="P121" s="85">
        <v>0.34864975831575939</v>
      </c>
      <c r="Q121" s="171"/>
    </row>
    <row r="122" spans="1:17" ht="15" customHeight="1">
      <c r="A122" s="216"/>
      <c r="B122" s="173"/>
      <c r="C122" s="129" t="s">
        <v>58</v>
      </c>
      <c r="D122" s="57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71"/>
    </row>
    <row r="123" spans="1:17" ht="15" customHeight="1">
      <c r="A123" s="216"/>
      <c r="B123" s="173"/>
      <c r="C123" s="129" t="s">
        <v>139</v>
      </c>
      <c r="D123" s="104">
        <v>1.0434631802077123</v>
      </c>
      <c r="E123" s="105">
        <v>0.73582911575440801</v>
      </c>
      <c r="F123" s="105">
        <v>0.84885319492011047</v>
      </c>
      <c r="G123" s="105">
        <v>0.43230604580498871</v>
      </c>
      <c r="H123" s="105">
        <v>0.24830670597870588</v>
      </c>
      <c r="I123" s="105">
        <v>0.27672547024058258</v>
      </c>
      <c r="J123" s="105">
        <v>0.78641125419898406</v>
      </c>
      <c r="K123" s="105">
        <v>0.49779705815358055</v>
      </c>
      <c r="L123" s="105">
        <v>1.0803966109593444</v>
      </c>
      <c r="M123" s="105">
        <v>1.6261428834490317</v>
      </c>
      <c r="N123" s="105">
        <v>0.20029200420487911</v>
      </c>
      <c r="O123" s="106">
        <v>0.34631236216348599</v>
      </c>
      <c r="P123" s="88">
        <v>1.6261428834490317</v>
      </c>
      <c r="Q123" s="171"/>
    </row>
    <row r="124" spans="1:17" ht="15" customHeight="1">
      <c r="A124" s="216"/>
      <c r="B124" s="174"/>
      <c r="C124" s="130" t="s">
        <v>140</v>
      </c>
      <c r="D124" s="138">
        <v>0.27100769282217396</v>
      </c>
      <c r="E124" s="90">
        <v>0.2049936400612527</v>
      </c>
      <c r="F124" s="90">
        <v>0.13743732708595818</v>
      </c>
      <c r="G124" s="142">
        <v>0.11778139431864218</v>
      </c>
      <c r="H124" s="142">
        <v>2.0111132340052577E-2</v>
      </c>
      <c r="I124" s="142">
        <v>2.1505384169361798E-2</v>
      </c>
      <c r="J124" s="142">
        <v>0.20698940756602424</v>
      </c>
      <c r="K124" s="90">
        <v>3.8214240335501908E-2</v>
      </c>
      <c r="L124" s="142">
        <v>3.7268151447661477E-2</v>
      </c>
      <c r="M124" s="142">
        <v>0.48402434683199225</v>
      </c>
      <c r="N124" s="142">
        <v>4.6176554267081817E-2</v>
      </c>
      <c r="O124" s="143">
        <v>0.10212428693819271</v>
      </c>
      <c r="P124" s="91">
        <v>2.0111132340052577E-2</v>
      </c>
      <c r="Q124" s="171">
        <f>COUNTIF(D121:O124, "&lt;0.01")</f>
        <v>0</v>
      </c>
    </row>
    <row r="125" spans="1:17" ht="15" customHeight="1">
      <c r="A125" s="216"/>
      <c r="B125" s="173" t="s">
        <v>70</v>
      </c>
      <c r="C125" s="165" t="s">
        <v>15</v>
      </c>
      <c r="D125" s="83">
        <v>9.5059998926853656E-2</v>
      </c>
      <c r="E125" s="84">
        <v>0.21313015079330871</v>
      </c>
      <c r="F125" s="84">
        <v>0.39314217563596598</v>
      </c>
      <c r="G125" s="84">
        <v>0.78908415935337972</v>
      </c>
      <c r="H125" s="84">
        <v>0.25280357328547187</v>
      </c>
      <c r="I125" s="84">
        <v>0.24481571174303893</v>
      </c>
      <c r="J125" s="84">
        <v>0.21464171259963738</v>
      </c>
      <c r="K125" s="84">
        <v>9.785764284675455E-2</v>
      </c>
      <c r="L125" s="84">
        <v>0.17929812668574358</v>
      </c>
      <c r="M125" s="84">
        <v>0.30891151767797009</v>
      </c>
      <c r="N125" s="84">
        <v>0.24144956573923917</v>
      </c>
      <c r="O125" s="85">
        <v>0.35218921374669737</v>
      </c>
      <c r="P125" s="85">
        <v>0.28186529575283842</v>
      </c>
      <c r="Q125" s="171"/>
    </row>
    <row r="126" spans="1:17" ht="15" customHeight="1">
      <c r="A126" s="216"/>
      <c r="B126" s="173"/>
      <c r="C126" s="129" t="s">
        <v>58</v>
      </c>
      <c r="D126" s="57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71"/>
    </row>
    <row r="127" spans="1:17" ht="15" customHeight="1">
      <c r="A127" s="216"/>
      <c r="B127" s="173"/>
      <c r="C127" s="129" t="s">
        <v>142</v>
      </c>
      <c r="D127" s="104">
        <v>0.13934480353738612</v>
      </c>
      <c r="E127" s="105">
        <v>0.23316720121428577</v>
      </c>
      <c r="F127" s="105">
        <v>0.6146287118620688</v>
      </c>
      <c r="G127" s="105">
        <v>1.152770364555574</v>
      </c>
      <c r="H127" s="105">
        <v>0.37959203163182886</v>
      </c>
      <c r="I127" s="105">
        <v>0.25822326700601567</v>
      </c>
      <c r="J127" s="105">
        <v>0.26791989065624161</v>
      </c>
      <c r="K127" s="105">
        <v>0.12491275369292208</v>
      </c>
      <c r="L127" s="105">
        <v>0.19536085162565978</v>
      </c>
      <c r="M127" s="105">
        <v>0.37890431952711295</v>
      </c>
      <c r="N127" s="105">
        <v>0.26888209760675186</v>
      </c>
      <c r="O127" s="106">
        <v>0.38394038013296816</v>
      </c>
      <c r="P127" s="88">
        <v>1.152770364555574</v>
      </c>
      <c r="Q127" s="171"/>
    </row>
    <row r="128" spans="1:17" ht="15" customHeight="1">
      <c r="A128" s="221"/>
      <c r="B128" s="174"/>
      <c r="C128" s="130" t="s">
        <v>143</v>
      </c>
      <c r="D128" s="138">
        <v>5.0775194316321173E-2</v>
      </c>
      <c r="E128" s="90">
        <v>0.19309310037233168</v>
      </c>
      <c r="F128" s="90">
        <v>0.1716556394098632</v>
      </c>
      <c r="G128" s="142">
        <v>0.42539795415118536</v>
      </c>
      <c r="H128" s="142">
        <v>0.12601511493911494</v>
      </c>
      <c r="I128" s="142">
        <v>0.23140815648006219</v>
      </c>
      <c r="J128" s="142">
        <v>0.16136353454303312</v>
      </c>
      <c r="K128" s="90">
        <v>7.0802532000587004E-2</v>
      </c>
      <c r="L128" s="142">
        <v>0.16323540174582737</v>
      </c>
      <c r="M128" s="142">
        <v>0.23891871582882729</v>
      </c>
      <c r="N128" s="142">
        <v>0.21401703387172649</v>
      </c>
      <c r="O128" s="143">
        <v>0.32043804736042658</v>
      </c>
      <c r="P128" s="91">
        <v>5.0775194316321173E-2</v>
      </c>
      <c r="Q128" s="171">
        <f>COUNTIF(D125:O128, "&lt;0.01")</f>
        <v>0</v>
      </c>
    </row>
    <row r="129" spans="1:17" ht="15" customHeight="1">
      <c r="A129" s="216" t="s">
        <v>202</v>
      </c>
      <c r="B129" s="219" t="s">
        <v>200</v>
      </c>
      <c r="C129" s="165" t="s">
        <v>59</v>
      </c>
      <c r="D129" s="83">
        <v>1.1418365625193276</v>
      </c>
      <c r="E129" s="84">
        <v>0.88294175291097954</v>
      </c>
      <c r="F129" s="84">
        <v>1.2827011213021489</v>
      </c>
      <c r="G129" s="84">
        <v>0.89597490754931597</v>
      </c>
      <c r="H129" s="84">
        <v>0.7174270155138317</v>
      </c>
      <c r="I129" s="84">
        <v>1.0588432142736262</v>
      </c>
      <c r="J129" s="84">
        <v>0.99173436096125689</v>
      </c>
      <c r="K129" s="84">
        <v>0.76427103530525675</v>
      </c>
      <c r="L129" s="84">
        <v>0.58282251025663112</v>
      </c>
      <c r="M129" s="84">
        <v>1.361418337480629</v>
      </c>
      <c r="N129" s="84">
        <v>0.7575039367642622</v>
      </c>
      <c r="O129" s="85">
        <v>1.9338115353845315</v>
      </c>
      <c r="P129" s="85">
        <v>1.033747338766748</v>
      </c>
      <c r="Q129" s="171"/>
    </row>
    <row r="130" spans="1:17" ht="15" customHeight="1">
      <c r="A130" s="216"/>
      <c r="B130" s="175"/>
      <c r="C130" s="129" t="s">
        <v>58</v>
      </c>
      <c r="D130" s="57">
        <v>64.285714285714292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76.666666666666671</v>
      </c>
      <c r="O130" s="15">
        <v>100</v>
      </c>
      <c r="P130" s="15">
        <v>95.392953929539289</v>
      </c>
      <c r="Q130" s="171"/>
    </row>
    <row r="131" spans="1:17" ht="15" customHeight="1">
      <c r="A131" s="216"/>
      <c r="B131" s="175"/>
      <c r="C131" s="129" t="s">
        <v>150</v>
      </c>
      <c r="D131" s="104">
        <v>2.2239567008724377</v>
      </c>
      <c r="E131" s="105">
        <v>1.1673854650637752</v>
      </c>
      <c r="F131" s="105">
        <v>1.8511728361661468</v>
      </c>
      <c r="G131" s="105">
        <v>1.2669503971014415</v>
      </c>
      <c r="H131" s="105">
        <v>1.092207071162798</v>
      </c>
      <c r="I131" s="105">
        <v>1.5185755040502229</v>
      </c>
      <c r="J131" s="105">
        <v>1.7338697982603464</v>
      </c>
      <c r="K131" s="105">
        <v>0.85630455697033336</v>
      </c>
      <c r="L131" s="105">
        <v>0.82001513582630958</v>
      </c>
      <c r="M131" s="105">
        <v>2.0806789823195704</v>
      </c>
      <c r="N131" s="105">
        <v>1.421599272866749</v>
      </c>
      <c r="O131" s="106">
        <v>2.6709322712295016</v>
      </c>
      <c r="P131" s="88">
        <v>2.6709322712295016</v>
      </c>
      <c r="Q131" s="171"/>
    </row>
    <row r="132" spans="1:17" ht="15" customHeight="1">
      <c r="A132" s="216"/>
      <c r="B132" s="220"/>
      <c r="C132" s="130" t="s">
        <v>151</v>
      </c>
      <c r="D132" s="138">
        <v>5.9716424166217599E-2</v>
      </c>
      <c r="E132" s="90">
        <v>0.55149106720565932</v>
      </c>
      <c r="F132" s="90">
        <v>0.41280872189829221</v>
      </c>
      <c r="G132" s="142">
        <v>0.62652958939528547</v>
      </c>
      <c r="H132" s="142">
        <v>4.5799474811378582E-2</v>
      </c>
      <c r="I132" s="142">
        <v>0.59911092449702941</v>
      </c>
      <c r="J132" s="142">
        <v>0.65794241215209326</v>
      </c>
      <c r="K132" s="90">
        <v>0.67826252743805326</v>
      </c>
      <c r="L132" s="142">
        <v>0.1382055865103321</v>
      </c>
      <c r="M132" s="142">
        <v>0.97060059553091416</v>
      </c>
      <c r="N132" s="142">
        <v>9.3408600661775337E-2</v>
      </c>
      <c r="O132" s="143">
        <v>1.5206919244743045</v>
      </c>
      <c r="P132" s="91">
        <v>4.5799474811378582E-2</v>
      </c>
      <c r="Q132" s="171">
        <f>COUNTIF(D129:O132, "&lt;0.01")</f>
        <v>0</v>
      </c>
    </row>
    <row r="133" spans="1:17" ht="15" customHeight="1">
      <c r="A133" s="216"/>
      <c r="B133" s="173" t="s">
        <v>210</v>
      </c>
      <c r="C133" s="165" t="s">
        <v>59</v>
      </c>
      <c r="D133" s="83">
        <v>0.23047866458821462</v>
      </c>
      <c r="E133" s="84">
        <v>1.2162143641025318</v>
      </c>
      <c r="F133" s="84">
        <v>0.57046878907567267</v>
      </c>
      <c r="G133" s="84">
        <v>0.24188674153236167</v>
      </c>
      <c r="H133" s="84">
        <v>0.13546871830174945</v>
      </c>
      <c r="I133" s="84">
        <v>0.55289942209816978</v>
      </c>
      <c r="J133" s="84">
        <v>0.69447667102895672</v>
      </c>
      <c r="K133" s="84">
        <v>0.9913463919999671</v>
      </c>
      <c r="L133" s="84">
        <v>0.41754544131532007</v>
      </c>
      <c r="M133" s="84" t="s">
        <v>214</v>
      </c>
      <c r="N133" s="84" t="s">
        <v>214</v>
      </c>
      <c r="O133" s="85" t="s">
        <v>214</v>
      </c>
      <c r="P133" s="85">
        <v>0.50235727509637051</v>
      </c>
      <c r="Q133" s="171"/>
    </row>
    <row r="134" spans="1:17" ht="15" customHeight="1">
      <c r="A134" s="216"/>
      <c r="B134" s="175"/>
      <c r="C134" s="129" t="s">
        <v>58</v>
      </c>
      <c r="D134" s="57">
        <v>79.310344827586206</v>
      </c>
      <c r="E134" s="14">
        <v>42.857142857142854</v>
      </c>
      <c r="F134" s="14">
        <v>100</v>
      </c>
      <c r="G134" s="14">
        <v>100</v>
      </c>
      <c r="H134" s="14">
        <v>100</v>
      </c>
      <c r="I134" s="14">
        <v>58.064516129032256</v>
      </c>
      <c r="J134" s="14">
        <v>77.41935483870968</v>
      </c>
      <c r="K134" s="14">
        <v>67.741935483870961</v>
      </c>
      <c r="L134" s="14">
        <v>100</v>
      </c>
      <c r="M134" s="14">
        <v>0</v>
      </c>
      <c r="N134" s="14">
        <v>0</v>
      </c>
      <c r="O134" s="15">
        <v>0</v>
      </c>
      <c r="P134" s="15">
        <v>60.773480662983424</v>
      </c>
      <c r="Q134" s="171"/>
    </row>
    <row r="135" spans="1:17" ht="15" customHeight="1">
      <c r="A135" s="216"/>
      <c r="B135" s="175"/>
      <c r="C135" s="129" t="s">
        <v>150</v>
      </c>
      <c r="D135" s="104">
        <v>0.41208122790381985</v>
      </c>
      <c r="E135" s="105">
        <v>1.2162143641025318</v>
      </c>
      <c r="F135" s="105">
        <v>0.90080492305819349</v>
      </c>
      <c r="G135" s="105">
        <v>0.50847608878232686</v>
      </c>
      <c r="H135" s="105">
        <v>0.27093743660349889</v>
      </c>
      <c r="I135" s="105">
        <v>0.88458864061489051</v>
      </c>
      <c r="J135" s="105">
        <v>0.71655712717020326</v>
      </c>
      <c r="K135" s="105">
        <v>1.0507892038934719</v>
      </c>
      <c r="L135" s="105">
        <v>0.97701571094124617</v>
      </c>
      <c r="M135" s="105" t="s">
        <v>214</v>
      </c>
      <c r="N135" s="105" t="s">
        <v>214</v>
      </c>
      <c r="O135" s="106" t="s">
        <v>214</v>
      </c>
      <c r="P135" s="88">
        <v>1.2162143641025318</v>
      </c>
      <c r="Q135" s="171"/>
    </row>
    <row r="136" spans="1:17" ht="15" customHeight="1">
      <c r="A136" s="216"/>
      <c r="B136" s="220"/>
      <c r="C136" s="130" t="s">
        <v>151</v>
      </c>
      <c r="D136" s="138">
        <v>4.8876101272609385E-2</v>
      </c>
      <c r="E136" s="90">
        <v>1.2162143641025318</v>
      </c>
      <c r="F136" s="90">
        <v>0.24013265509315176</v>
      </c>
      <c r="G136" s="142">
        <v>7.9190394073585732E-2</v>
      </c>
      <c r="H136" s="142" t="s">
        <v>224</v>
      </c>
      <c r="I136" s="142">
        <v>0.22121020358144905</v>
      </c>
      <c r="J136" s="142">
        <v>0.67239621488771029</v>
      </c>
      <c r="K136" s="90">
        <v>0.93190358010646235</v>
      </c>
      <c r="L136" s="142">
        <v>8.6622022028730206E-2</v>
      </c>
      <c r="M136" s="142" t="s">
        <v>214</v>
      </c>
      <c r="N136" s="142" t="s">
        <v>214</v>
      </c>
      <c r="O136" s="143" t="s">
        <v>214</v>
      </c>
      <c r="P136" s="91" t="s">
        <v>224</v>
      </c>
      <c r="Q136" s="171">
        <f>COUNTIF(D133:O136, "&lt;0.01")</f>
        <v>3</v>
      </c>
    </row>
    <row r="137" spans="1:17" ht="15" customHeight="1">
      <c r="A137" s="216"/>
      <c r="B137" s="175" t="s">
        <v>90</v>
      </c>
      <c r="C137" s="165" t="s">
        <v>15</v>
      </c>
      <c r="D137" s="56" t="s">
        <v>214</v>
      </c>
      <c r="E137" s="84" t="s">
        <v>214</v>
      </c>
      <c r="F137" s="84">
        <v>4.8206167030932057E-2</v>
      </c>
      <c r="G137" s="84" t="s">
        <v>214</v>
      </c>
      <c r="H137" s="84" t="s">
        <v>214</v>
      </c>
      <c r="I137" s="84" t="s">
        <v>214</v>
      </c>
      <c r="J137" s="84">
        <v>0.17457280235273473</v>
      </c>
      <c r="K137" s="84" t="s">
        <v>214</v>
      </c>
      <c r="L137" s="84" t="s">
        <v>214</v>
      </c>
      <c r="M137" s="84" t="s">
        <v>214</v>
      </c>
      <c r="N137" s="84">
        <v>0.13651638912430994</v>
      </c>
      <c r="O137" s="9" t="s">
        <v>214</v>
      </c>
      <c r="P137" s="85">
        <v>0.1197651195026589</v>
      </c>
      <c r="Q137" s="171"/>
    </row>
    <row r="138" spans="1:17" ht="15" customHeight="1">
      <c r="A138" s="216"/>
      <c r="B138" s="175" t="s">
        <v>122</v>
      </c>
      <c r="C138" s="129" t="s">
        <v>58</v>
      </c>
      <c r="D138" s="57">
        <v>0</v>
      </c>
      <c r="E138" s="14">
        <v>0</v>
      </c>
      <c r="F138" s="14">
        <v>50</v>
      </c>
      <c r="G138" s="14">
        <v>0</v>
      </c>
      <c r="H138" s="14">
        <v>0</v>
      </c>
      <c r="I138" s="14">
        <v>0</v>
      </c>
      <c r="J138" s="14">
        <v>50</v>
      </c>
      <c r="K138" s="14">
        <v>0</v>
      </c>
      <c r="L138" s="14">
        <v>0</v>
      </c>
      <c r="M138" s="14">
        <v>0</v>
      </c>
      <c r="N138" s="14">
        <v>52.777777777777779</v>
      </c>
      <c r="O138" s="15">
        <v>0</v>
      </c>
      <c r="P138" s="15">
        <v>13.972602739726028</v>
      </c>
      <c r="Q138" s="171"/>
    </row>
    <row r="139" spans="1:17" ht="15" customHeight="1">
      <c r="A139" s="216"/>
      <c r="B139" s="175"/>
      <c r="C139" s="129" t="s">
        <v>142</v>
      </c>
      <c r="D139" s="69" t="s">
        <v>214</v>
      </c>
      <c r="E139" s="105" t="s">
        <v>214</v>
      </c>
      <c r="F139" s="105">
        <v>4.8206167030932057E-2</v>
      </c>
      <c r="G139" s="105" t="s">
        <v>214</v>
      </c>
      <c r="H139" s="105" t="s">
        <v>214</v>
      </c>
      <c r="I139" s="105" t="s">
        <v>214</v>
      </c>
      <c r="J139" s="105">
        <v>0.17457280235273473</v>
      </c>
      <c r="K139" s="105" t="s">
        <v>214</v>
      </c>
      <c r="L139" s="105" t="s">
        <v>214</v>
      </c>
      <c r="M139" s="105" t="s">
        <v>214</v>
      </c>
      <c r="N139" s="105">
        <v>0.13651638912430994</v>
      </c>
      <c r="O139" s="22" t="s">
        <v>214</v>
      </c>
      <c r="P139" s="88">
        <v>0.17457280235273473</v>
      </c>
      <c r="Q139" s="171"/>
    </row>
    <row r="140" spans="1:17" ht="15" customHeight="1">
      <c r="A140" s="216"/>
      <c r="B140" s="220"/>
      <c r="C140" s="130" t="s">
        <v>143</v>
      </c>
      <c r="D140" s="68" t="s">
        <v>214</v>
      </c>
      <c r="E140" s="90" t="s">
        <v>214</v>
      </c>
      <c r="F140" s="90">
        <v>4.8206167030932057E-2</v>
      </c>
      <c r="G140" s="142" t="s">
        <v>214</v>
      </c>
      <c r="H140" s="142" t="s">
        <v>214</v>
      </c>
      <c r="I140" s="142" t="s">
        <v>214</v>
      </c>
      <c r="J140" s="142">
        <v>0.17457280235273473</v>
      </c>
      <c r="K140" s="90" t="s">
        <v>214</v>
      </c>
      <c r="L140" s="142" t="s">
        <v>214</v>
      </c>
      <c r="M140" s="142" t="s">
        <v>214</v>
      </c>
      <c r="N140" s="142">
        <v>0.13651638912430994</v>
      </c>
      <c r="O140" s="19" t="s">
        <v>214</v>
      </c>
      <c r="P140" s="91">
        <v>4.8206167030932057E-2</v>
      </c>
      <c r="Q140" s="171">
        <f>COUNTIF(D137:O140, "&lt;0.01")</f>
        <v>9</v>
      </c>
    </row>
    <row r="141" spans="1:17" ht="15" customHeight="1">
      <c r="A141" s="216"/>
      <c r="B141" s="175" t="s">
        <v>93</v>
      </c>
      <c r="C141" s="165" t="s">
        <v>59</v>
      </c>
      <c r="D141" s="83" t="s">
        <v>214</v>
      </c>
      <c r="E141" s="84" t="s">
        <v>214</v>
      </c>
      <c r="F141" s="84">
        <v>0.26408691123200806</v>
      </c>
      <c r="G141" s="84">
        <v>0.32957103016467931</v>
      </c>
      <c r="H141" s="84">
        <v>5.6899924628012473E-2</v>
      </c>
      <c r="I141" s="84">
        <v>0.24445375702340125</v>
      </c>
      <c r="J141" s="84">
        <v>0.11793799427262752</v>
      </c>
      <c r="K141" s="84">
        <v>5.4488004049704906E-2</v>
      </c>
      <c r="L141" s="84">
        <v>0.11852093116472877</v>
      </c>
      <c r="M141" s="84">
        <v>0.13002287122405692</v>
      </c>
      <c r="N141" s="84">
        <v>0.43568987669736386</v>
      </c>
      <c r="O141" s="85">
        <v>0.42299156857369646</v>
      </c>
      <c r="P141" s="85">
        <v>0.21746628690302791</v>
      </c>
      <c r="Q141" s="171"/>
    </row>
    <row r="142" spans="1:17" ht="15" customHeight="1">
      <c r="A142" s="216"/>
      <c r="B142" s="175" t="s">
        <v>201</v>
      </c>
      <c r="C142" s="129" t="s">
        <v>58</v>
      </c>
      <c r="D142" s="57">
        <v>0</v>
      </c>
      <c r="E142" s="14">
        <v>0</v>
      </c>
      <c r="F142" s="14">
        <v>96.774193548387103</v>
      </c>
      <c r="G142" s="14">
        <v>100</v>
      </c>
      <c r="H142" s="14">
        <v>96.774193548387103</v>
      </c>
      <c r="I142" s="14">
        <v>96.666666666666671</v>
      </c>
      <c r="J142" s="14">
        <v>96.774193548387103</v>
      </c>
      <c r="K142" s="14">
        <v>96.774193548387103</v>
      </c>
      <c r="L142" s="14">
        <v>96.666666666666671</v>
      </c>
      <c r="M142" s="14">
        <v>100</v>
      </c>
      <c r="N142" s="14">
        <v>90.322580645161295</v>
      </c>
      <c r="O142" s="15">
        <v>100</v>
      </c>
      <c r="P142" s="15">
        <v>81.147540983606561</v>
      </c>
      <c r="Q142" s="171"/>
    </row>
    <row r="143" spans="1:17" ht="15" customHeight="1">
      <c r="A143" s="216"/>
      <c r="B143" s="175"/>
      <c r="C143" s="129" t="s">
        <v>150</v>
      </c>
      <c r="D143" s="104" t="s">
        <v>214</v>
      </c>
      <c r="E143" s="105" t="s">
        <v>214</v>
      </c>
      <c r="F143" s="105">
        <v>0.53022208924529446</v>
      </c>
      <c r="G143" s="105">
        <v>0.74018944767485395</v>
      </c>
      <c r="H143" s="105">
        <v>7.3496557041656391E-2</v>
      </c>
      <c r="I143" s="105">
        <v>0.50206722723305552</v>
      </c>
      <c r="J143" s="105">
        <v>0.20494976526286771</v>
      </c>
      <c r="K143" s="105">
        <v>0.11259345239916371</v>
      </c>
      <c r="L143" s="105">
        <v>0.24126039117577636</v>
      </c>
      <c r="M143" s="105">
        <v>0.20947370753728234</v>
      </c>
      <c r="N143" s="105">
        <v>0.57966766198693376</v>
      </c>
      <c r="O143" s="106">
        <v>0.60842797183416075</v>
      </c>
      <c r="P143" s="88">
        <v>0.74018944767485395</v>
      </c>
      <c r="Q143" s="171"/>
    </row>
    <row r="144" spans="1:17" ht="15" customHeight="1">
      <c r="A144" s="216"/>
      <c r="B144" s="174"/>
      <c r="C144" s="130" t="s">
        <v>151</v>
      </c>
      <c r="D144" s="138" t="s">
        <v>214</v>
      </c>
      <c r="E144" s="90" t="s">
        <v>214</v>
      </c>
      <c r="F144" s="90">
        <v>0.10917043928083575</v>
      </c>
      <c r="G144" s="142">
        <v>7.6337470188333006E-2</v>
      </c>
      <c r="H144" s="142">
        <v>4.0824148419727591E-2</v>
      </c>
      <c r="I144" s="142">
        <v>1.8456415891116362E-2</v>
      </c>
      <c r="J144" s="142">
        <v>3.7547108054629505E-2</v>
      </c>
      <c r="K144" s="90" t="s">
        <v>224</v>
      </c>
      <c r="L144" s="142">
        <v>5.0786448534580704E-2</v>
      </c>
      <c r="M144" s="142">
        <v>6.7863341615739523E-2</v>
      </c>
      <c r="N144" s="142">
        <v>0.35773452034724201</v>
      </c>
      <c r="O144" s="143">
        <v>0.27376593065059257</v>
      </c>
      <c r="P144" s="91" t="s">
        <v>224</v>
      </c>
      <c r="Q144" s="171">
        <f>COUNTIF(D141:O144, "&lt;0.01")</f>
        <v>2</v>
      </c>
    </row>
    <row r="145" spans="1:17" ht="15" customHeight="1">
      <c r="A145" s="216"/>
      <c r="B145" s="219" t="s">
        <v>103</v>
      </c>
      <c r="C145" s="165" t="s">
        <v>59</v>
      </c>
      <c r="D145" s="83" t="s">
        <v>214</v>
      </c>
      <c r="E145" s="84" t="s">
        <v>214</v>
      </c>
      <c r="F145" s="84" t="s">
        <v>224</v>
      </c>
      <c r="G145" s="84">
        <v>0.17663645050630858</v>
      </c>
      <c r="H145" s="84">
        <v>0.2543012527526527</v>
      </c>
      <c r="I145" s="84">
        <v>0.40057367006851335</v>
      </c>
      <c r="J145" s="84">
        <v>0.16479422978021616</v>
      </c>
      <c r="K145" s="84">
        <v>0.17664252823283677</v>
      </c>
      <c r="L145" s="84">
        <v>3.6899302986216909E-2</v>
      </c>
      <c r="M145" s="84" t="s">
        <v>224</v>
      </c>
      <c r="N145" s="84">
        <v>7.0000693545881107E-2</v>
      </c>
      <c r="O145" s="85">
        <v>0.34190870249763144</v>
      </c>
      <c r="P145" s="85">
        <v>0.1621756830370257</v>
      </c>
      <c r="Q145" s="171"/>
    </row>
    <row r="146" spans="1:17" ht="15" customHeight="1">
      <c r="A146" s="216"/>
      <c r="B146" s="175"/>
      <c r="C146" s="129" t="s">
        <v>58</v>
      </c>
      <c r="D146" s="57">
        <v>0</v>
      </c>
      <c r="E146" s="14">
        <v>0</v>
      </c>
      <c r="F146" s="14">
        <v>100</v>
      </c>
      <c r="G146" s="14">
        <v>100</v>
      </c>
      <c r="H146" s="14">
        <v>100</v>
      </c>
      <c r="I146" s="14">
        <v>96.774193548387103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82.465753424657535</v>
      </c>
      <c r="Q146" s="171"/>
    </row>
    <row r="147" spans="1:17" ht="15" customHeight="1">
      <c r="A147" s="216"/>
      <c r="B147" s="175"/>
      <c r="C147" s="129" t="s">
        <v>150</v>
      </c>
      <c r="D147" s="104" t="s">
        <v>214</v>
      </c>
      <c r="E147" s="105" t="s">
        <v>214</v>
      </c>
      <c r="F147" s="105" t="s">
        <v>224</v>
      </c>
      <c r="G147" s="105">
        <v>0.26216683012304992</v>
      </c>
      <c r="H147" s="105">
        <v>0.53055754357445306</v>
      </c>
      <c r="I147" s="105">
        <v>0.939963175226744</v>
      </c>
      <c r="J147" s="105">
        <v>0.20932592584458468</v>
      </c>
      <c r="K147" s="105">
        <v>0.24571045360329366</v>
      </c>
      <c r="L147" s="105">
        <v>8.632591660710999E-2</v>
      </c>
      <c r="M147" s="105" t="s">
        <v>224</v>
      </c>
      <c r="N147" s="105">
        <v>0.11831629547357793</v>
      </c>
      <c r="O147" s="106">
        <v>0.46084220203639126</v>
      </c>
      <c r="P147" s="88">
        <v>0.939963175226744</v>
      </c>
      <c r="Q147" s="171"/>
    </row>
    <row r="148" spans="1:17" ht="15" customHeight="1">
      <c r="A148" s="221"/>
      <c r="B148" s="220"/>
      <c r="C148" s="130" t="s">
        <v>151</v>
      </c>
      <c r="D148" s="138" t="s">
        <v>214</v>
      </c>
      <c r="E148" s="90" t="s">
        <v>214</v>
      </c>
      <c r="F148" s="90" t="s">
        <v>224</v>
      </c>
      <c r="G148" s="142">
        <v>6.6628545340155554E-2</v>
      </c>
      <c r="H148" s="142">
        <v>3.2606492593872882E-2</v>
      </c>
      <c r="I148" s="142">
        <v>2.663538863084167E-2</v>
      </c>
      <c r="J148" s="142">
        <v>7.9367683051900881E-2</v>
      </c>
      <c r="K148" s="90">
        <v>8.2967989489189264E-2</v>
      </c>
      <c r="L148" s="142" t="s">
        <v>224</v>
      </c>
      <c r="M148" s="142" t="s">
        <v>224</v>
      </c>
      <c r="N148" s="142">
        <v>3.057711559871246E-2</v>
      </c>
      <c r="O148" s="143">
        <v>0.15346072893676654</v>
      </c>
      <c r="P148" s="91" t="s">
        <v>224</v>
      </c>
      <c r="Q148" s="171">
        <f>COUNTIF(D145:O148, "&lt;0.01")</f>
        <v>2</v>
      </c>
    </row>
    <row r="149" spans="1:17" ht="15" customHeight="1">
      <c r="A149" s="216" t="s">
        <v>211</v>
      </c>
      <c r="B149" s="170" t="s">
        <v>212</v>
      </c>
      <c r="C149" s="165" t="s">
        <v>15</v>
      </c>
      <c r="D149" s="83">
        <v>5.607752474911412</v>
      </c>
      <c r="E149" s="84">
        <v>8.977382770300455</v>
      </c>
      <c r="F149" s="84">
        <v>10.347992478574417</v>
      </c>
      <c r="G149" s="84">
        <v>15.675399665010804</v>
      </c>
      <c r="H149" s="84">
        <v>14.163210140059828</v>
      </c>
      <c r="I149" s="84">
        <v>11.373104235594328</v>
      </c>
      <c r="J149" s="84">
        <v>10.848153544947069</v>
      </c>
      <c r="K149" s="84">
        <v>4.8854466762991189</v>
      </c>
      <c r="L149" s="84">
        <v>4.8730282142312547</v>
      </c>
      <c r="M149" s="84">
        <v>4.9763143252176487</v>
      </c>
      <c r="N149" s="84">
        <v>6.3792246471874421</v>
      </c>
      <c r="O149" s="85">
        <v>6.3115813404872858</v>
      </c>
      <c r="P149" s="85">
        <v>8.665001313849455</v>
      </c>
      <c r="Q149" s="171"/>
    </row>
    <row r="150" spans="1:17" ht="15" customHeight="1">
      <c r="A150" s="216"/>
      <c r="B150" s="173"/>
      <c r="C150" s="129" t="s">
        <v>58</v>
      </c>
      <c r="D150" s="57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100</v>
      </c>
      <c r="Q150" s="171"/>
    </row>
    <row r="151" spans="1:17" ht="15" customHeight="1">
      <c r="A151" s="216"/>
      <c r="B151" s="173"/>
      <c r="C151" s="129" t="s">
        <v>139</v>
      </c>
      <c r="D151" s="104">
        <v>6.3424624463519299</v>
      </c>
      <c r="E151" s="105">
        <v>12.250444423652693</v>
      </c>
      <c r="F151" s="105">
        <v>12.668905977945446</v>
      </c>
      <c r="G151" s="105">
        <v>18.652129184153953</v>
      </c>
      <c r="H151" s="105">
        <v>16.510513267220585</v>
      </c>
      <c r="I151" s="105">
        <v>16.252737242817005</v>
      </c>
      <c r="J151" s="105">
        <v>12.532176094890513</v>
      </c>
      <c r="K151" s="105">
        <v>5.18670952337221</v>
      </c>
      <c r="L151" s="105">
        <v>7.6526513452914795</v>
      </c>
      <c r="M151" s="105">
        <v>11.00070840445828</v>
      </c>
      <c r="N151" s="105">
        <v>8.3736259716506627</v>
      </c>
      <c r="O151" s="106">
        <v>11.150294703305457</v>
      </c>
      <c r="P151" s="88">
        <v>18.652129184153953</v>
      </c>
      <c r="Q151" s="171"/>
    </row>
    <row r="152" spans="1:17" ht="15" customHeight="1">
      <c r="A152" s="216"/>
      <c r="B152" s="174"/>
      <c r="C152" s="130" t="s">
        <v>140</v>
      </c>
      <c r="D152" s="138">
        <v>4.4435109782496651</v>
      </c>
      <c r="E152" s="90">
        <v>5.6557151589242052</v>
      </c>
      <c r="F152" s="90">
        <v>8.5530023899621597</v>
      </c>
      <c r="G152" s="142">
        <v>14.318129689933455</v>
      </c>
      <c r="H152" s="142">
        <v>11.112855618776674</v>
      </c>
      <c r="I152" s="142">
        <v>3.3084709801058585</v>
      </c>
      <c r="J152" s="142">
        <v>8.890186937350725</v>
      </c>
      <c r="K152" s="90">
        <v>4.6458021639772413</v>
      </c>
      <c r="L152" s="142">
        <v>1.4017211421057576</v>
      </c>
      <c r="M152" s="142">
        <v>0.92357025397405434</v>
      </c>
      <c r="N152" s="142">
        <v>3.9715967246673491</v>
      </c>
      <c r="O152" s="143">
        <v>1.2680456306500216</v>
      </c>
      <c r="P152" s="91">
        <v>0.92357025397405434</v>
      </c>
      <c r="Q152" s="171">
        <f>COUNTIF(D149:O152, "&lt;0.01")</f>
        <v>0</v>
      </c>
    </row>
    <row r="153" spans="1:17" ht="15" customHeight="1">
      <c r="A153" s="216"/>
      <c r="B153" s="173" t="s">
        <v>68</v>
      </c>
      <c r="C153" s="165" t="s">
        <v>15</v>
      </c>
      <c r="D153" s="83">
        <v>0.50637665539562327</v>
      </c>
      <c r="E153" s="84">
        <v>1.6641567530611405</v>
      </c>
      <c r="F153" s="84">
        <v>1.3807287339641436</v>
      </c>
      <c r="G153" s="84">
        <v>4.8873630997213624</v>
      </c>
      <c r="H153" s="84">
        <v>3.9057236606167298</v>
      </c>
      <c r="I153" s="84">
        <v>1.7217132811120195</v>
      </c>
      <c r="J153" s="84">
        <v>0.62629944038435059</v>
      </c>
      <c r="K153" s="84">
        <v>0.70650221496534904</v>
      </c>
      <c r="L153" s="84">
        <v>0.58080648603414442</v>
      </c>
      <c r="M153" s="84">
        <v>0.42946803502986008</v>
      </c>
      <c r="N153" s="84">
        <v>0.67955169582426089</v>
      </c>
      <c r="O153" s="85">
        <v>2.4351802681405399</v>
      </c>
      <c r="P153" s="85">
        <v>1.6194982705047876</v>
      </c>
      <c r="Q153" s="171"/>
    </row>
    <row r="154" spans="1:17" ht="15" customHeight="1">
      <c r="A154" s="216"/>
      <c r="B154" s="173"/>
      <c r="C154" s="129" t="s">
        <v>58</v>
      </c>
      <c r="D154" s="57">
        <v>100</v>
      </c>
      <c r="E154" s="14">
        <v>100</v>
      </c>
      <c r="F154" s="14">
        <v>100</v>
      </c>
      <c r="G154" s="14">
        <v>100</v>
      </c>
      <c r="H154" s="14">
        <v>100</v>
      </c>
      <c r="I154" s="14">
        <v>100</v>
      </c>
      <c r="J154" s="14">
        <v>100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100</v>
      </c>
      <c r="Q154" s="171"/>
    </row>
    <row r="155" spans="1:17" ht="15" customHeight="1">
      <c r="A155" s="216"/>
      <c r="B155" s="173"/>
      <c r="C155" s="129" t="s">
        <v>139</v>
      </c>
      <c r="D155" s="104">
        <v>1.1776784830181202</v>
      </c>
      <c r="E155" s="105">
        <v>3.2838306731436502</v>
      </c>
      <c r="F155" s="105">
        <v>2.0733444259567393</v>
      </c>
      <c r="G155" s="105">
        <v>7.7373391611825948</v>
      </c>
      <c r="H155" s="105">
        <v>6.303956286836935</v>
      </c>
      <c r="I155" s="105">
        <v>4.3707985463117582</v>
      </c>
      <c r="J155" s="105">
        <v>1.1387059231378762</v>
      </c>
      <c r="K155" s="105">
        <v>0.81735888294711823</v>
      </c>
      <c r="L155" s="105">
        <v>0.88222822316916061</v>
      </c>
      <c r="M155" s="105">
        <v>0.49664331582019833</v>
      </c>
      <c r="N155" s="105">
        <v>0.8868470611557141</v>
      </c>
      <c r="O155" s="106">
        <v>5.2036290721853646</v>
      </c>
      <c r="P155" s="88">
        <v>7.7373391611825948</v>
      </c>
      <c r="Q155" s="171"/>
    </row>
    <row r="156" spans="1:17" ht="15" customHeight="1">
      <c r="A156" s="221"/>
      <c r="B156" s="174"/>
      <c r="C156" s="130" t="s">
        <v>140</v>
      </c>
      <c r="D156" s="138">
        <v>5.436455530290224E-2</v>
      </c>
      <c r="E156" s="90">
        <v>0.74100772889417366</v>
      </c>
      <c r="F156" s="90">
        <v>0.74521883920076115</v>
      </c>
      <c r="G156" s="142">
        <v>1.3537871287128718</v>
      </c>
      <c r="H156" s="142">
        <v>1.6013198296354989</v>
      </c>
      <c r="I156" s="142">
        <v>0.19089671222024165</v>
      </c>
      <c r="J156" s="142" t="s">
        <v>224</v>
      </c>
      <c r="K156" s="90">
        <v>0.58608064516129021</v>
      </c>
      <c r="L156" s="142">
        <v>0.23146551724137934</v>
      </c>
      <c r="M156" s="142">
        <v>0.34593000296179294</v>
      </c>
      <c r="N156" s="142">
        <v>0.49227529481716381</v>
      </c>
      <c r="O156" s="143">
        <v>0.60994354758839242</v>
      </c>
      <c r="P156" s="91" t="s">
        <v>224</v>
      </c>
      <c r="Q156" s="171">
        <f>COUNTIF(D153:O156, "&lt;0.01")</f>
        <v>0</v>
      </c>
    </row>
    <row r="157" spans="1:17" ht="15" customHeight="1">
      <c r="Q157" s="171"/>
    </row>
    <row r="158" spans="1:17" ht="15" customHeight="1">
      <c r="A158" s="246" t="s">
        <v>225</v>
      </c>
      <c r="P158" s="140"/>
    </row>
    <row r="159" spans="1:17" ht="15" customHeight="1">
      <c r="A159" s="246" t="s">
        <v>109</v>
      </c>
      <c r="P159" s="144"/>
      <c r="Q159" s="171"/>
    </row>
    <row r="160" spans="1:17" ht="15" customHeight="1">
      <c r="A160" s="246" t="s">
        <v>110</v>
      </c>
      <c r="P160" s="3"/>
      <c r="Q160" s="171"/>
    </row>
    <row r="161" spans="1:17" ht="15" customHeight="1">
      <c r="A161" s="246" t="s">
        <v>111</v>
      </c>
      <c r="P161" s="3"/>
      <c r="Q161" s="171"/>
    </row>
    <row r="162" spans="1:17" ht="15" customHeight="1">
      <c r="A162" s="246" t="s">
        <v>112</v>
      </c>
      <c r="P162" s="3"/>
      <c r="Q162" s="171"/>
    </row>
    <row r="163" spans="1:17" ht="15" customHeight="1">
      <c r="A163" s="246" t="s">
        <v>113</v>
      </c>
      <c r="P163" s="3"/>
      <c r="Q163" s="171"/>
    </row>
    <row r="164" spans="1:17" ht="15" customHeight="1">
      <c r="A164" s="246" t="s">
        <v>114</v>
      </c>
      <c r="P164" s="3"/>
      <c r="Q164" s="171"/>
    </row>
    <row r="165" spans="1:17" ht="15" customHeight="1">
      <c r="A165" s="246" t="s">
        <v>115</v>
      </c>
      <c r="P165" s="3"/>
      <c r="Q165" s="171"/>
    </row>
    <row r="166" spans="1:17" ht="15" customHeight="1">
      <c r="A166" s="246" t="s">
        <v>116</v>
      </c>
      <c r="P166" s="3"/>
      <c r="Q166" s="171"/>
    </row>
    <row r="167" spans="1:17" ht="15" customHeight="1">
      <c r="A167" s="246" t="s">
        <v>117</v>
      </c>
      <c r="P167" s="3"/>
      <c r="Q167" s="171"/>
    </row>
    <row r="168" spans="1:17" ht="15" customHeight="1">
      <c r="A168" s="246" t="s">
        <v>228</v>
      </c>
      <c r="P168" s="3"/>
      <c r="Q168" s="171"/>
    </row>
    <row r="169" spans="1:17" ht="15" customHeight="1">
      <c r="P169" s="3"/>
      <c r="Q169" s="171"/>
    </row>
    <row r="170" spans="1:17" ht="15" customHeight="1">
      <c r="P170" s="3"/>
      <c r="Q170" s="171"/>
    </row>
    <row r="171" spans="1:17" ht="15" customHeight="1">
      <c r="P171" s="3"/>
      <c r="Q171" s="171"/>
    </row>
    <row r="172" spans="1:17" ht="15" customHeight="1">
      <c r="P172" s="3"/>
      <c r="Q172" s="171"/>
    </row>
    <row r="173" spans="1:17" ht="15" customHeight="1">
      <c r="P173" s="3"/>
      <c r="Q173" s="171"/>
    </row>
    <row r="174" spans="1:17" ht="15" customHeight="1">
      <c r="P174" s="3"/>
      <c r="Q174" s="171"/>
    </row>
    <row r="175" spans="1:17" ht="15" customHeight="1">
      <c r="P175" s="3"/>
      <c r="Q175" s="171"/>
    </row>
    <row r="176" spans="1:17" ht="15" customHeight="1">
      <c r="P176" s="3"/>
    </row>
    <row r="177" spans="16:16" ht="15" customHeight="1">
      <c r="P177" s="3"/>
    </row>
    <row r="178" spans="16:16" ht="15" customHeight="1">
      <c r="P178" s="3"/>
    </row>
    <row r="179" spans="16:16" ht="15" customHeight="1">
      <c r="P179" s="3"/>
    </row>
    <row r="180" spans="16:16" ht="15" customHeight="1">
      <c r="P180" s="3"/>
    </row>
    <row r="181" spans="16:16" ht="15" customHeight="1">
      <c r="P181" s="3"/>
    </row>
    <row r="182" spans="16:16" ht="15" customHeight="1">
      <c r="P182" s="3"/>
    </row>
    <row r="183" spans="16:16" ht="15" customHeight="1">
      <c r="P183" s="3"/>
    </row>
    <row r="184" spans="16:16" ht="15" customHeight="1">
      <c r="P184" s="3"/>
    </row>
    <row r="185" spans="16:16" ht="15" customHeight="1">
      <c r="P185" s="3"/>
    </row>
    <row r="186" spans="16:16" ht="15" customHeight="1">
      <c r="P186" s="3"/>
    </row>
    <row r="187" spans="16:16" ht="15" customHeight="1">
      <c r="P187" s="3"/>
    </row>
    <row r="188" spans="16:16" ht="15" customHeight="1">
      <c r="P188" s="3"/>
    </row>
    <row r="189" spans="16:16" ht="15" customHeight="1">
      <c r="P189" s="3"/>
    </row>
    <row r="190" spans="16:16" ht="15" customHeight="1"/>
    <row r="191" spans="16:16" ht="15" customHeight="1"/>
    <row r="192" spans="16:16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2:D3"/>
  <sheetViews>
    <sheetView workbookViewId="0">
      <selection activeCell="E22" sqref="E22"/>
    </sheetView>
  </sheetViews>
  <sheetFormatPr defaultRowHeight="13.5"/>
  <cols>
    <col min="1" max="1" width="14" bestFit="1" customWidth="1"/>
    <col min="2" max="2" width="26.5" bestFit="1" customWidth="1"/>
    <col min="4" max="4" width="46" bestFit="1" customWidth="1"/>
  </cols>
  <sheetData>
    <row r="2" spans="1:4">
      <c r="A2" t="s">
        <v>232</v>
      </c>
    </row>
    <row r="3" spans="1:4">
      <c r="A3" s="249">
        <v>41645</v>
      </c>
      <c r="B3" t="s">
        <v>235</v>
      </c>
      <c r="C3" t="s">
        <v>233</v>
      </c>
      <c r="D3" t="s">
        <v>234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36</vt:i4>
      </vt:variant>
    </vt:vector>
  </HeadingPairs>
  <TitlesOfParts>
    <vt:vector size="55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Note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'Ca2+'!Print_Titles</vt:lpstr>
      <vt:lpstr>'Cl-'!Print_Titles</vt:lpstr>
      <vt:lpstr>HCl!Print_Titles</vt:lpstr>
      <vt:lpstr>'HNO3'!Print_Titles</vt:lpstr>
      <vt:lpstr>'K+'!Print_Titles</vt:lpstr>
      <vt:lpstr>'Mg2+'!Print_Titles</vt:lpstr>
      <vt:lpstr>'Na+'!Print_Titles</vt:lpstr>
      <vt:lpstr>'NH3'!Print_Titles</vt:lpstr>
      <vt:lpstr>'NH4+'!Print_Titles</vt:lpstr>
      <vt:lpstr>NO!Print_Titles</vt:lpstr>
      <vt:lpstr>'NO2'!Print_Titles</vt:lpstr>
      <vt:lpstr>'NO3-'!Print_Titles</vt:lpstr>
      <vt:lpstr>NOx!Print_Titles</vt:lpstr>
      <vt:lpstr>'O3'!Print_Titles</vt:lpstr>
      <vt:lpstr>'PM10'!Print_Titles</vt:lpstr>
      <vt:lpstr>'PM25'!Print_Titles</vt:lpstr>
      <vt:lpstr>'SO2'!Print_Titles</vt:lpstr>
      <vt:lpstr>'SO42-'!Print_Titles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nakamura_k</cp:lastModifiedBy>
  <cp:lastPrinted>2014-01-09T01:34:22Z</cp:lastPrinted>
  <dcterms:created xsi:type="dcterms:W3CDTF">1997-01-08T22:48:59Z</dcterms:created>
  <dcterms:modified xsi:type="dcterms:W3CDTF">2014-01-09T01:34:31Z</dcterms:modified>
</cp:coreProperties>
</file>